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6600"/>
  </bookViews>
  <sheets>
    <sheet name="M.31 Budget annuel d'un CC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H72" i="1" s="1"/>
  <c r="F109" i="1" l="1"/>
  <c r="F108" i="1"/>
  <c r="F106" i="1"/>
  <c r="F105" i="1"/>
  <c r="F104" i="1"/>
  <c r="F103" i="1"/>
  <c r="F84" i="1"/>
  <c r="F102" i="1"/>
  <c r="B13" i="1" l="1"/>
  <c r="F129" i="1" l="1"/>
  <c r="H129" i="1" s="1"/>
  <c r="F125" i="1"/>
  <c r="H125" i="1" s="1"/>
  <c r="F121" i="1"/>
  <c r="H121" i="1" s="1"/>
  <c r="B40" i="1"/>
  <c r="B185" i="1"/>
  <c r="B177" i="1"/>
  <c r="F176" i="1"/>
  <c r="H176" i="1" s="1"/>
  <c r="F175" i="1"/>
  <c r="H175" i="1" s="1"/>
  <c r="F174" i="1"/>
  <c r="H174" i="1" s="1"/>
  <c r="B173" i="1"/>
  <c r="F170" i="1"/>
  <c r="H170" i="1" s="1"/>
  <c r="I173" i="1" s="1"/>
  <c r="B164" i="1"/>
  <c r="F163" i="1"/>
  <c r="H163" i="1" s="1"/>
  <c r="F162" i="1"/>
  <c r="H162" i="1" s="1"/>
  <c r="F161" i="1"/>
  <c r="H161" i="1" s="1"/>
  <c r="B160" i="1"/>
  <c r="F157" i="1"/>
  <c r="H157" i="1" s="1"/>
  <c r="I160" i="1" s="1"/>
  <c r="B153" i="1"/>
  <c r="F152" i="1"/>
  <c r="H152" i="1" s="1"/>
  <c r="F151" i="1"/>
  <c r="H151" i="1" s="1"/>
  <c r="F150" i="1"/>
  <c r="H150" i="1" s="1"/>
  <c r="B149" i="1"/>
  <c r="F147" i="1"/>
  <c r="H147" i="1" s="1"/>
  <c r="I149" i="1" s="1"/>
  <c r="B146" i="1"/>
  <c r="F144" i="1"/>
  <c r="H144" i="1" s="1"/>
  <c r="I146" i="1" s="1"/>
  <c r="B140" i="1"/>
  <c r="F139" i="1"/>
  <c r="H139" i="1" s="1"/>
  <c r="F138" i="1"/>
  <c r="H138" i="1" s="1"/>
  <c r="F137" i="1"/>
  <c r="H137" i="1" s="1"/>
  <c r="B136" i="1"/>
  <c r="F134" i="1"/>
  <c r="H134" i="1" s="1"/>
  <c r="F133" i="1"/>
  <c r="H133" i="1" s="1"/>
  <c r="B132" i="1"/>
  <c r="F130" i="1"/>
  <c r="H130" i="1" s="1"/>
  <c r="B128" i="1"/>
  <c r="F126" i="1"/>
  <c r="H126" i="1"/>
  <c r="B124" i="1"/>
  <c r="F122" i="1"/>
  <c r="H122" i="1" s="1"/>
  <c r="F120" i="1"/>
  <c r="H120" i="1" s="1"/>
  <c r="B114" i="1"/>
  <c r="F113" i="1"/>
  <c r="H113" i="1" s="1"/>
  <c r="F112" i="1"/>
  <c r="H112" i="1" s="1"/>
  <c r="F111" i="1"/>
  <c r="H111" i="1" s="1"/>
  <c r="B110" i="1"/>
  <c r="F101" i="1"/>
  <c r="H101" i="1" s="1"/>
  <c r="F100" i="1"/>
  <c r="H100" i="1" s="1"/>
  <c r="F99" i="1"/>
  <c r="H99" i="1" s="1"/>
  <c r="F98" i="1"/>
  <c r="H98" i="1" s="1"/>
  <c r="B97" i="1"/>
  <c r="F91" i="1"/>
  <c r="H91" i="1" s="1"/>
  <c r="I97" i="1" s="1"/>
  <c r="B90" i="1"/>
  <c r="F88" i="1"/>
  <c r="H88" i="1" s="1"/>
  <c r="F87" i="1"/>
  <c r="H87" i="1" s="1"/>
  <c r="B86" i="1"/>
  <c r="F82" i="1"/>
  <c r="H82" i="1" s="1"/>
  <c r="I86" i="1" s="1"/>
  <c r="B78" i="1"/>
  <c r="F77" i="1"/>
  <c r="H77" i="1" s="1"/>
  <c r="F76" i="1"/>
  <c r="H76" i="1" s="1"/>
  <c r="F75" i="1"/>
  <c r="H75" i="1" s="1"/>
  <c r="B74" i="1"/>
  <c r="F71" i="1"/>
  <c r="H71" i="1" s="1"/>
  <c r="I74" i="1" s="1"/>
  <c r="B67" i="1"/>
  <c r="F66" i="1"/>
  <c r="H66" i="1" s="1"/>
  <c r="F65" i="1"/>
  <c r="H65" i="1" s="1"/>
  <c r="F64" i="1"/>
  <c r="H64" i="1" s="1"/>
  <c r="B63" i="1"/>
  <c r="F61" i="1"/>
  <c r="H61" i="1" s="1"/>
  <c r="F60" i="1"/>
  <c r="H60" i="1" s="1"/>
  <c r="F59" i="1"/>
  <c r="H59" i="1" s="1"/>
  <c r="B55" i="1"/>
  <c r="F54" i="1"/>
  <c r="H54" i="1" s="1"/>
  <c r="F53" i="1"/>
  <c r="H53" i="1"/>
  <c r="F52" i="1"/>
  <c r="H52" i="1" s="1"/>
  <c r="B51" i="1"/>
  <c r="F49" i="1"/>
  <c r="H49" i="1" s="1"/>
  <c r="I51" i="1" s="1"/>
  <c r="B48" i="1"/>
  <c r="F46" i="1"/>
  <c r="H46" i="1" s="1"/>
  <c r="F45" i="1"/>
  <c r="H45" i="1" s="1"/>
  <c r="F44" i="1"/>
  <c r="H44" i="1" s="1"/>
  <c r="F39" i="1"/>
  <c r="H39" i="1" s="1"/>
  <c r="F38" i="1"/>
  <c r="H38" i="1" s="1"/>
  <c r="F37" i="1"/>
  <c r="H37" i="1" s="1"/>
  <c r="B36" i="1"/>
  <c r="F34" i="1"/>
  <c r="H34" i="1" s="1"/>
  <c r="F33" i="1"/>
  <c r="H33" i="1" s="1"/>
  <c r="F32" i="1"/>
  <c r="H32" i="1" s="1"/>
  <c r="B31" i="1"/>
  <c r="F30" i="1"/>
  <c r="G30" i="1" s="1"/>
  <c r="H30" i="1" s="1"/>
  <c r="F29" i="1"/>
  <c r="G29" i="1" s="1"/>
  <c r="F28" i="1"/>
  <c r="G28" i="1" s="1"/>
  <c r="H28" i="1" s="1"/>
  <c r="F27" i="1"/>
  <c r="H27" i="1" s="1"/>
  <c r="B23" i="1"/>
  <c r="F22" i="1"/>
  <c r="H22" i="1" s="1"/>
  <c r="F21" i="1"/>
  <c r="H21" i="1" s="1"/>
  <c r="F20" i="1"/>
  <c r="H20" i="1"/>
  <c r="B19" i="1"/>
  <c r="F17" i="1"/>
  <c r="H17" i="1" s="1"/>
  <c r="I19" i="1" s="1"/>
  <c r="B16" i="1"/>
  <c r="F14" i="1"/>
  <c r="H14" i="1" s="1"/>
  <c r="I16" i="1" s="1"/>
  <c r="F11" i="1"/>
  <c r="H11" i="1" s="1"/>
  <c r="I13" i="1" s="1"/>
  <c r="B10" i="1"/>
  <c r="F8" i="1"/>
  <c r="H8" i="1" s="1"/>
  <c r="I10" i="1" s="1"/>
  <c r="B7" i="1"/>
  <c r="F5" i="1"/>
  <c r="H5" i="1" s="1"/>
  <c r="I7" i="1" s="1"/>
  <c r="I128" i="1" l="1"/>
  <c r="I124" i="1"/>
  <c r="I114" i="1"/>
  <c r="I90" i="1"/>
  <c r="I23" i="1"/>
  <c r="J25" i="1" s="1"/>
  <c r="I67" i="1"/>
  <c r="I48" i="1"/>
  <c r="I78" i="1"/>
  <c r="J80" i="1" s="1"/>
  <c r="I140" i="1"/>
  <c r="I177" i="1"/>
  <c r="J181" i="1" s="1"/>
  <c r="H29" i="1"/>
  <c r="I31" i="1" s="1"/>
  <c r="I40" i="1"/>
  <c r="I164" i="1"/>
  <c r="I63" i="1"/>
  <c r="J69" i="1" s="1"/>
  <c r="I153" i="1"/>
  <c r="J155" i="1" s="1"/>
  <c r="I132" i="1"/>
  <c r="I36" i="1"/>
  <c r="I55" i="1"/>
  <c r="I110" i="1"/>
  <c r="I136" i="1"/>
  <c r="J168" i="1"/>
  <c r="J118" i="1" l="1"/>
  <c r="J142" i="1"/>
  <c r="J42" i="1"/>
  <c r="J57" i="1"/>
  <c r="J182" i="1" l="1"/>
  <c r="J187" i="1" s="1"/>
  <c r="E184" i="1" l="1"/>
  <c r="F184" i="1" s="1"/>
  <c r="H184" i="1" s="1"/>
  <c r="I185" i="1" s="1"/>
</calcChain>
</file>

<file path=xl/sharedStrings.xml><?xml version="1.0" encoding="utf-8"?>
<sst xmlns="http://schemas.openxmlformats.org/spreadsheetml/2006/main" count="163" uniqueCount="114">
  <si>
    <t>Catégorie principale</t>
  </si>
  <si>
    <t>Catégorie</t>
  </si>
  <si>
    <t>Tâche/ Description du coût</t>
  </si>
  <si>
    <t xml:space="preserve">Quantité </t>
  </si>
  <si>
    <t>coût unitaire</t>
  </si>
  <si>
    <t xml:space="preserve">coût variable </t>
  </si>
  <si>
    <t>coût fixe</t>
  </si>
  <si>
    <t xml:space="preserve">coût par tache /Par année </t>
  </si>
  <si>
    <t>coût par catégorie/ Par année - Sous-total</t>
  </si>
  <si>
    <t xml:space="preserve">coût catégorie principale </t>
  </si>
  <si>
    <t xml:space="preserve">Ressources humaines </t>
  </si>
  <si>
    <t>Salaire</t>
  </si>
  <si>
    <t>Salaire annuel  (Brut)</t>
  </si>
  <si>
    <t xml:space="preserve">Salaire </t>
  </si>
  <si>
    <t>Salaire annuel (Brut)</t>
  </si>
  <si>
    <t>Business Developer</t>
  </si>
  <si>
    <t xml:space="preserve">Salaire annuel (Brut) </t>
  </si>
  <si>
    <t>Formation des équipes Career Center</t>
  </si>
  <si>
    <t xml:space="preserve">Coûts des formations </t>
  </si>
  <si>
    <t>Nouveau</t>
  </si>
  <si>
    <t>Sous-total Ressources humaines</t>
  </si>
  <si>
    <t>Batiment</t>
  </si>
  <si>
    <t>Bâtiment</t>
  </si>
  <si>
    <t>Local</t>
  </si>
  <si>
    <t xml:space="preserve">Location </t>
  </si>
  <si>
    <t>coût=0 Si fourni par l'institution</t>
  </si>
  <si>
    <t>Assurance</t>
  </si>
  <si>
    <t xml:space="preserve">Electricité </t>
  </si>
  <si>
    <t>Eau</t>
  </si>
  <si>
    <t>Maintenance</t>
  </si>
  <si>
    <t>Nettoyage</t>
  </si>
  <si>
    <t>Autres maintenances / réparations etc</t>
  </si>
  <si>
    <t>Sous-total Bâtiment</t>
  </si>
  <si>
    <t>Informatique</t>
  </si>
  <si>
    <t>Outils de communication</t>
  </si>
  <si>
    <t xml:space="preserve">Télephone fixe </t>
  </si>
  <si>
    <t>Quantité= 0 S'il est fourni par l'institution d'accueil</t>
  </si>
  <si>
    <t>Internet</t>
  </si>
  <si>
    <t>coût=0 S'il est fourni par l'institution d'accueil. Estimation du coût si on aura besoin d'un fournisseur d'internet (Fourni par Taoufik)</t>
  </si>
  <si>
    <t>Télephone portable</t>
  </si>
  <si>
    <t>Maintenance informatique</t>
  </si>
  <si>
    <t xml:space="preserve">Maintenance informatique externalisée </t>
  </si>
  <si>
    <t>Sous-total informatique</t>
  </si>
  <si>
    <t>Installations</t>
  </si>
  <si>
    <t>Fournitures du bureau</t>
  </si>
  <si>
    <t>Papier, Imprimantes, cartouches d'encre, crayons, stylos etc</t>
  </si>
  <si>
    <t xml:space="preserve">Cartes de visites </t>
  </si>
  <si>
    <t>Courrier et Livraisons</t>
  </si>
  <si>
    <t>Sous-total installations</t>
  </si>
  <si>
    <t>Voyages</t>
  </si>
  <si>
    <t>Voyages des équipes Career Center</t>
  </si>
  <si>
    <t>Travels</t>
  </si>
  <si>
    <t>Sous-total Voyages</t>
  </si>
  <si>
    <t>Services</t>
  </si>
  <si>
    <t>Formations (faits par les équipes de formateurs)</t>
  </si>
  <si>
    <t>Consultant</t>
  </si>
  <si>
    <t xml:space="preserve">Salons de l'emploi </t>
  </si>
  <si>
    <t xml:space="preserve">Salon de l'emploi </t>
  </si>
  <si>
    <t>Sous-total Services</t>
  </si>
  <si>
    <t>Communication</t>
  </si>
  <si>
    <t xml:space="preserve">Communication aux étudiants </t>
  </si>
  <si>
    <t xml:space="preserve">Réseaux sociaux </t>
  </si>
  <si>
    <t xml:space="preserve">Impression et flyers </t>
  </si>
  <si>
    <t xml:space="preserve">Impression pour étudiants lors de la rentrée scolaire </t>
  </si>
  <si>
    <t>Communication aux Institutions</t>
  </si>
  <si>
    <t>E-Communication</t>
  </si>
  <si>
    <t>Communication aux Parternaires</t>
  </si>
  <si>
    <t>Sous-total Communication</t>
  </si>
  <si>
    <t>Formations</t>
  </si>
  <si>
    <t xml:space="preserve">Developper de nouvelles formations </t>
  </si>
  <si>
    <t xml:space="preserve">Mettre à jour des formations existantes </t>
  </si>
  <si>
    <t>Trainings</t>
  </si>
  <si>
    <t>Sous-total Formations</t>
  </si>
  <si>
    <t>Services centralisés</t>
  </si>
  <si>
    <t>Sous-total Services centralisés</t>
  </si>
  <si>
    <t>Autres</t>
  </si>
  <si>
    <t>Sous-total Autres</t>
  </si>
  <si>
    <t>coûts imprévus</t>
  </si>
  <si>
    <t>Imprévus</t>
  </si>
  <si>
    <t xml:space="preserve">Budget pour les imprévus </t>
  </si>
  <si>
    <t>Sous-total coûts imprévus</t>
  </si>
  <si>
    <t>TOTAL</t>
  </si>
  <si>
    <t>TOTAL Sans coûts imprévus</t>
  </si>
  <si>
    <t>Manager</t>
  </si>
  <si>
    <t>Conseiller carrière</t>
  </si>
  <si>
    <t xml:space="preserve">Ateliers (faits par les équipes Career Center) </t>
  </si>
  <si>
    <t>Documents imprimés pour les étudiants lors des ateliers</t>
  </si>
  <si>
    <t>?</t>
  </si>
  <si>
    <t>Supports communication</t>
  </si>
  <si>
    <t>Goodies</t>
  </si>
  <si>
    <t>Agence de communication</t>
  </si>
  <si>
    <t>Location matériel (tentes, sono…)</t>
  </si>
  <si>
    <t>Restauration (partenaires et équipe organisatrice)</t>
  </si>
  <si>
    <t>Visites d'entreprise</t>
  </si>
  <si>
    <t>Summer Camp</t>
  </si>
  <si>
    <t>Conférence</t>
  </si>
  <si>
    <t>Caravanes</t>
  </si>
  <si>
    <t xml:space="preserve">Extincteurs </t>
  </si>
  <si>
    <t xml:space="preserve">Certificats </t>
  </si>
  <si>
    <t>Modèle M31. Budget annuel du Career Center</t>
  </si>
  <si>
    <t>Transport</t>
  </si>
  <si>
    <t>Frais</t>
  </si>
  <si>
    <t>Documents imprimés pour les jeunes lors des formations</t>
  </si>
  <si>
    <t>Évènements</t>
  </si>
  <si>
    <t>Évènements média</t>
  </si>
  <si>
    <t>Évènements aux Career Centers</t>
  </si>
  <si>
    <t>Petits déjeuners débats</t>
  </si>
  <si>
    <t>Ateliers débats</t>
  </si>
  <si>
    <t>Journées thématiques</t>
  </si>
  <si>
    <t>Journée Ambassadeurs</t>
  </si>
  <si>
    <t>Programme jeunes Ambassadeurs</t>
  </si>
  <si>
    <t>Concours / compétitions avec remise des trophés</t>
  </si>
  <si>
    <t>Journée de recrutement (restauration)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</si>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</sst>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[$MAD]_-;\-* #,##0\ [$MAD]_-;_-* &quot;-&quot;??\ [$MAD]_-;_-@_-"/>
    <numFmt numFmtId="165" formatCode="_-* #,##0.00\ [$MAD]_-;\-* #,##0.00\ [$MAD]_-;_-* &quot;-&quot;??\ [$MAD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 style="medium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thick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4" tint="-0.249977111117893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4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thick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4" tint="-0.249977111117893"/>
      </top>
      <bottom style="thick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thick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0" tint="-0.34998626667073579"/>
      </bottom>
      <diagonal/>
    </border>
    <border>
      <left style="medium">
        <color theme="4" tint="-0.249977111117893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4" tint="-0.249977111117893"/>
      </right>
      <top/>
      <bottom style="medium">
        <color theme="0" tint="-0.34998626667073579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0" tint="-0.34998626667073579"/>
      </top>
      <bottom/>
      <diagonal/>
    </border>
    <border>
      <left style="medium">
        <color theme="4" tint="-0.249977111117893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4" tint="-0.249977111117893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/>
      <bottom style="thick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0" fontId="4" fillId="3" borderId="5" xfId="0" applyFont="1" applyFill="1" applyBorder="1"/>
    <xf numFmtId="0" fontId="0" fillId="3" borderId="5" xfId="0" applyFont="1" applyFill="1" applyBorder="1" applyAlignment="1">
      <alignment horizontal="left"/>
    </xf>
    <xf numFmtId="0" fontId="0" fillId="3" borderId="5" xfId="0" applyFont="1" applyFill="1" applyBorder="1"/>
    <xf numFmtId="1" fontId="0" fillId="3" borderId="6" xfId="0" applyNumberFormat="1" applyFont="1" applyFill="1" applyBorder="1"/>
    <xf numFmtId="164" fontId="0" fillId="3" borderId="7" xfId="0" applyNumberFormat="1" applyFont="1" applyFill="1" applyBorder="1"/>
    <xf numFmtId="164" fontId="0" fillId="3" borderId="8" xfId="0" applyNumberFormat="1" applyFont="1" applyFill="1" applyBorder="1"/>
    <xf numFmtId="164" fontId="0" fillId="3" borderId="5" xfId="0" applyNumberFormat="1" applyFont="1" applyFill="1" applyBorder="1"/>
    <xf numFmtId="165" fontId="0" fillId="3" borderId="5" xfId="0" applyNumberFormat="1" applyFont="1" applyFill="1" applyBorder="1"/>
    <xf numFmtId="0" fontId="0" fillId="4" borderId="9" xfId="0" applyFont="1" applyFill="1" applyBorder="1"/>
    <xf numFmtId="1" fontId="0" fillId="4" borderId="10" xfId="0" applyNumberFormat="1" applyFont="1" applyFill="1" applyBorder="1"/>
    <xf numFmtId="164" fontId="0" fillId="4" borderId="11" xfId="0" applyNumberFormat="1" applyFont="1" applyFill="1" applyBorder="1"/>
    <xf numFmtId="164" fontId="0" fillId="0" borderId="12" xfId="0" applyNumberFormat="1" applyFont="1" applyBorder="1"/>
    <xf numFmtId="164" fontId="0" fillId="0" borderId="9" xfId="0" applyNumberFormat="1" applyFont="1" applyBorder="1"/>
    <xf numFmtId="165" fontId="0" fillId="0" borderId="9" xfId="0" applyNumberFormat="1" applyFont="1" applyBorder="1"/>
    <xf numFmtId="0" fontId="0" fillId="4" borderId="13" xfId="0" applyFont="1" applyFill="1" applyBorder="1"/>
    <xf numFmtId="1" fontId="0" fillId="4" borderId="14" xfId="0" applyNumberFormat="1" applyFont="1" applyFill="1" applyBorder="1"/>
    <xf numFmtId="164" fontId="5" fillId="4" borderId="15" xfId="0" applyNumberFormat="1" applyFont="1" applyFill="1" applyBorder="1"/>
    <xf numFmtId="164" fontId="0" fillId="0" borderId="16" xfId="0" applyNumberFormat="1" applyFont="1" applyBorder="1"/>
    <xf numFmtId="164" fontId="0" fillId="0" borderId="13" xfId="0" applyNumberFormat="1" applyFont="1" applyBorder="1"/>
    <xf numFmtId="165" fontId="0" fillId="0" borderId="13" xfId="0" applyNumberFormat="1" applyFont="1" applyBorder="1"/>
    <xf numFmtId="0" fontId="2" fillId="5" borderId="17" xfId="0" applyFont="1" applyFill="1" applyBorder="1" applyAlignment="1">
      <alignment horizontal="left" vertical="center"/>
    </xf>
    <xf numFmtId="0" fontId="0" fillId="5" borderId="17" xfId="0" applyFont="1" applyFill="1" applyBorder="1"/>
    <xf numFmtId="1" fontId="0" fillId="5" borderId="18" xfId="0" applyNumberFormat="1" applyFont="1" applyFill="1" applyBorder="1"/>
    <xf numFmtId="164" fontId="0" fillId="5" borderId="19" xfId="0" applyNumberFormat="1" applyFont="1" applyFill="1" applyBorder="1"/>
    <xf numFmtId="164" fontId="0" fillId="5" borderId="20" xfId="0" applyNumberFormat="1" applyFont="1" applyFill="1" applyBorder="1"/>
    <xf numFmtId="164" fontId="0" fillId="5" borderId="17" xfId="0" applyNumberFormat="1" applyFont="1" applyFill="1" applyBorder="1"/>
    <xf numFmtId="165" fontId="0" fillId="5" borderId="17" xfId="0" applyNumberFormat="1" applyFont="1" applyFill="1" applyBorder="1"/>
    <xf numFmtId="164" fontId="0" fillId="4" borderId="15" xfId="0" applyNumberFormat="1" applyFont="1" applyFill="1" applyBorder="1"/>
    <xf numFmtId="164" fontId="0" fillId="0" borderId="21" xfId="0" applyNumberFormat="1" applyFont="1" applyBorder="1"/>
    <xf numFmtId="0" fontId="2" fillId="4" borderId="13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2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/>
    </xf>
    <xf numFmtId="0" fontId="0" fillId="0" borderId="23" xfId="0" applyFont="1" applyBorder="1"/>
    <xf numFmtId="1" fontId="0" fillId="0" borderId="24" xfId="0" applyNumberFormat="1" applyFont="1" applyBorder="1"/>
    <xf numFmtId="164" fontId="0" fillId="0" borderId="25" xfId="0" applyNumberFormat="1" applyFont="1" applyBorder="1"/>
    <xf numFmtId="164" fontId="0" fillId="0" borderId="26" xfId="0" applyNumberFormat="1" applyFont="1" applyBorder="1"/>
    <xf numFmtId="164" fontId="0" fillId="0" borderId="23" xfId="0" applyNumberFormat="1" applyFont="1" applyBorder="1"/>
    <xf numFmtId="165" fontId="0" fillId="0" borderId="23" xfId="0" applyNumberFormat="1" applyFont="1" applyBorder="1"/>
    <xf numFmtId="165" fontId="2" fillId="3" borderId="5" xfId="0" applyNumberFormat="1" applyFont="1" applyFill="1" applyBorder="1"/>
    <xf numFmtId="0" fontId="0" fillId="4" borderId="27" xfId="0" applyFont="1" applyFill="1" applyBorder="1"/>
    <xf numFmtId="1" fontId="0" fillId="4" borderId="28" xfId="0" applyNumberFormat="1" applyFont="1" applyFill="1" applyBorder="1"/>
    <xf numFmtId="164" fontId="0" fillId="4" borderId="29" xfId="0" applyNumberFormat="1" applyFont="1" applyFill="1" applyBorder="1"/>
    <xf numFmtId="165" fontId="0" fillId="0" borderId="27" xfId="0" applyNumberFormat="1" applyFont="1" applyBorder="1"/>
    <xf numFmtId="164" fontId="0" fillId="0" borderId="30" xfId="0" applyNumberFormat="1" applyFont="1" applyBorder="1"/>
    <xf numFmtId="164" fontId="0" fillId="0" borderId="27" xfId="0" applyNumberFormat="1" applyFont="1" applyBorder="1"/>
    <xf numFmtId="0" fontId="0" fillId="3" borderId="31" xfId="0" applyFont="1" applyFill="1" applyBorder="1" applyAlignment="1">
      <alignment horizontal="left"/>
    </xf>
    <xf numFmtId="0" fontId="0" fillId="3" borderId="31" xfId="0" applyFont="1" applyFill="1" applyBorder="1"/>
    <xf numFmtId="1" fontId="0" fillId="3" borderId="32" xfId="0" applyNumberFormat="1" applyFont="1" applyFill="1" applyBorder="1"/>
    <xf numFmtId="164" fontId="0" fillId="3" borderId="33" xfId="0" applyNumberFormat="1" applyFont="1" applyFill="1" applyBorder="1"/>
    <xf numFmtId="164" fontId="0" fillId="3" borderId="34" xfId="0" applyNumberFormat="1" applyFont="1" applyFill="1" applyBorder="1"/>
    <xf numFmtId="164" fontId="0" fillId="3" borderId="31" xfId="0" applyNumberFormat="1" applyFont="1" applyFill="1" applyBorder="1"/>
    <xf numFmtId="165" fontId="0" fillId="3" borderId="31" xfId="0" applyNumberFormat="1" applyFont="1" applyFill="1" applyBorder="1"/>
    <xf numFmtId="0" fontId="0" fillId="4" borderId="9" xfId="0" applyFont="1" applyFill="1" applyBorder="1" applyAlignment="1">
      <alignment wrapText="1"/>
    </xf>
    <xf numFmtId="164" fontId="6" fillId="4" borderId="15" xfId="0" applyNumberFormat="1" applyFont="1" applyFill="1" applyBorder="1"/>
    <xf numFmtId="0" fontId="6" fillId="4" borderId="13" xfId="0" applyFont="1" applyFill="1" applyBorder="1"/>
    <xf numFmtId="1" fontId="6" fillId="4" borderId="14" xfId="0" applyNumberFormat="1" applyFont="1" applyFill="1" applyBorder="1"/>
    <xf numFmtId="164" fontId="6" fillId="0" borderId="21" xfId="0" applyNumberFormat="1" applyFont="1" applyBorder="1"/>
    <xf numFmtId="164" fontId="6" fillId="0" borderId="13" xfId="0" applyNumberFormat="1" applyFont="1" applyBorder="1"/>
    <xf numFmtId="165" fontId="6" fillId="0" borderId="13" xfId="0" applyNumberFormat="1" applyFont="1" applyBorder="1"/>
    <xf numFmtId="0" fontId="6" fillId="0" borderId="0" xfId="0" applyFont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1" fontId="2" fillId="0" borderId="14" xfId="0" applyNumberFormat="1" applyFont="1" applyBorder="1"/>
    <xf numFmtId="164" fontId="2" fillId="0" borderId="15" xfId="0" applyNumberFormat="1" applyFont="1" applyBorder="1"/>
    <xf numFmtId="0" fontId="2" fillId="4" borderId="9" xfId="0" applyFont="1" applyFill="1" applyBorder="1" applyAlignment="1">
      <alignment horizontal="left" vertical="center"/>
    </xf>
    <xf numFmtId="9" fontId="0" fillId="4" borderId="10" xfId="1" applyFont="1" applyFill="1" applyBorder="1"/>
    <xf numFmtId="0" fontId="2" fillId="0" borderId="23" xfId="0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6" borderId="5" xfId="0" applyFont="1" applyFill="1" applyBorder="1"/>
    <xf numFmtId="0" fontId="7" fillId="0" borderId="0" xfId="0" applyFont="1"/>
    <xf numFmtId="0" fontId="7" fillId="6" borderId="9" xfId="0" applyFont="1" applyFill="1" applyBorder="1" applyAlignment="1">
      <alignment horizontal="left"/>
    </xf>
    <xf numFmtId="0" fontId="7" fillId="6" borderId="9" xfId="0" applyFont="1" applyFill="1" applyBorder="1"/>
    <xf numFmtId="1" fontId="7" fillId="6" borderId="10" xfId="0" applyNumberFormat="1" applyFont="1" applyFill="1" applyBorder="1"/>
    <xf numFmtId="164" fontId="7" fillId="6" borderId="11" xfId="0" applyNumberFormat="1" applyFont="1" applyFill="1" applyBorder="1"/>
    <xf numFmtId="164" fontId="7" fillId="6" borderId="12" xfId="0" applyNumberFormat="1" applyFont="1" applyFill="1" applyBorder="1"/>
    <xf numFmtId="164" fontId="7" fillId="6" borderId="9" xfId="0" applyNumberFormat="1" applyFont="1" applyFill="1" applyBorder="1"/>
    <xf numFmtId="165" fontId="7" fillId="6" borderId="9" xfId="0" applyNumberFormat="1" applyFont="1" applyFill="1" applyBorder="1"/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1" fontId="0" fillId="4" borderId="36" xfId="0" applyNumberFormat="1" applyFont="1" applyFill="1" applyBorder="1" applyAlignment="1">
      <alignment horizontal="right" vertical="center"/>
    </xf>
    <xf numFmtId="1" fontId="0" fillId="4" borderId="37" xfId="0" applyNumberFormat="1" applyFont="1" applyFill="1" applyBorder="1" applyAlignment="1">
      <alignment horizontal="right" vertical="center"/>
    </xf>
    <xf numFmtId="164" fontId="6" fillId="4" borderId="38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10" fillId="4" borderId="13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zoomScale="76" workbookViewId="0">
      <pane ySplit="3" topLeftCell="A4" activePane="bottomLeft" state="frozen"/>
      <selection pane="bottomLeft" activeCell="C18" sqref="C18"/>
    </sheetView>
  </sheetViews>
  <sheetFormatPr baseColWidth="10" defaultColWidth="9.140625" defaultRowHeight="15" outlineLevelRow="2" x14ac:dyDescent="0.25"/>
  <cols>
    <col min="1" max="1" width="32.85546875" customWidth="1"/>
    <col min="2" max="2" width="47.140625" style="76" customWidth="1"/>
    <col min="3" max="3" width="51.28515625" customWidth="1"/>
    <col min="4" max="4" width="13.5703125" customWidth="1"/>
    <col min="5" max="5" width="16.42578125" style="77" customWidth="1"/>
    <col min="6" max="6" width="18" style="77" customWidth="1"/>
    <col min="7" max="7" width="11.5703125" style="77" customWidth="1"/>
    <col min="8" max="8" width="20.85546875" style="77" customWidth="1"/>
    <col min="9" max="9" width="37" customWidth="1"/>
    <col min="10" max="10" width="43.42578125" customWidth="1"/>
    <col min="11" max="11" width="45.85546875" customWidth="1"/>
  </cols>
  <sheetData>
    <row r="1" spans="1:11" x14ac:dyDescent="0.25">
      <c r="A1" s="96" t="s">
        <v>99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.75" thickBot="1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0.25" thickTop="1" thickBot="1" x14ac:dyDescent="0.35">
      <c r="A3" s="1" t="s">
        <v>0</v>
      </c>
      <c r="B3" s="2" t="s">
        <v>1</v>
      </c>
      <c r="C3" s="1" t="s">
        <v>2</v>
      </c>
      <c r="D3" s="3" t="s">
        <v>3</v>
      </c>
      <c r="E3" s="4" t="s">
        <v>4</v>
      </c>
      <c r="F3" s="5" t="s">
        <v>5</v>
      </c>
      <c r="G3" s="6" t="s">
        <v>6</v>
      </c>
      <c r="H3" s="6" t="s">
        <v>7</v>
      </c>
      <c r="I3" s="7" t="s">
        <v>8</v>
      </c>
      <c r="J3" s="7" t="s">
        <v>9</v>
      </c>
      <c r="K3" s="1" t="s">
        <v>113</v>
      </c>
    </row>
    <row r="4" spans="1:11" ht="16.5" thickTop="1" thickBot="1" x14ac:dyDescent="0.3">
      <c r="A4" s="8" t="s">
        <v>10</v>
      </c>
      <c r="B4" s="9"/>
      <c r="C4" s="10"/>
      <c r="D4" s="11"/>
      <c r="E4" s="12"/>
      <c r="F4" s="13"/>
      <c r="G4" s="14"/>
      <c r="H4" s="14"/>
      <c r="I4" s="15"/>
      <c r="J4" s="15"/>
      <c r="K4" s="10"/>
    </row>
    <row r="5" spans="1:11" outlineLevel="2" x14ac:dyDescent="0.25">
      <c r="A5" s="87" t="s">
        <v>10</v>
      </c>
      <c r="B5" s="90" t="s">
        <v>83</v>
      </c>
      <c r="C5" s="16" t="s">
        <v>11</v>
      </c>
      <c r="D5" s="17">
        <v>1</v>
      </c>
      <c r="E5" s="18"/>
      <c r="F5" s="19">
        <f>D5*E5</f>
        <v>0</v>
      </c>
      <c r="G5" s="20">
        <v>0</v>
      </c>
      <c r="H5" s="20">
        <f>F5+G5</f>
        <v>0</v>
      </c>
      <c r="I5" s="21"/>
      <c r="J5" s="21"/>
      <c r="K5" s="16" t="s">
        <v>12</v>
      </c>
    </row>
    <row r="6" spans="1:11" ht="15.75" outlineLevel="2" thickBot="1" x14ac:dyDescent="0.3">
      <c r="A6" s="88"/>
      <c r="B6" s="91"/>
      <c r="C6" s="22"/>
      <c r="D6" s="23"/>
      <c r="E6" s="24"/>
      <c r="F6" s="25"/>
      <c r="G6" s="26"/>
      <c r="H6" s="26"/>
      <c r="I6" s="27"/>
      <c r="J6" s="27"/>
      <c r="K6" s="22"/>
    </row>
    <row r="7" spans="1:11" ht="15.75" outlineLevel="1" thickBot="1" x14ac:dyDescent="0.3">
      <c r="A7" s="88"/>
      <c r="B7" s="28" t="str">
        <f>"Sous-total "&amp; B5</f>
        <v>Sous-total Manager</v>
      </c>
      <c r="C7" s="29"/>
      <c r="D7" s="30"/>
      <c r="E7" s="31"/>
      <c r="F7" s="32"/>
      <c r="G7" s="33"/>
      <c r="H7" s="33"/>
      <c r="I7" s="34">
        <f>SUM(H5:H7)</f>
        <v>0</v>
      </c>
      <c r="J7" s="34"/>
      <c r="K7" s="29"/>
    </row>
    <row r="8" spans="1:11" outlineLevel="2" x14ac:dyDescent="0.25">
      <c r="A8" s="88"/>
      <c r="B8" s="92" t="s">
        <v>84</v>
      </c>
      <c r="C8" s="22" t="s">
        <v>13</v>
      </c>
      <c r="D8" s="23">
        <v>1</v>
      </c>
      <c r="E8" s="35"/>
      <c r="F8" s="36">
        <f>D8*E8</f>
        <v>0</v>
      </c>
      <c r="G8" s="26">
        <v>0</v>
      </c>
      <c r="H8" s="26">
        <f>F8+G8</f>
        <v>0</v>
      </c>
      <c r="I8" s="27"/>
      <c r="J8" s="27"/>
      <c r="K8" s="22" t="s">
        <v>14</v>
      </c>
    </row>
    <row r="9" spans="1:11" ht="15.75" outlineLevel="2" thickBot="1" x14ac:dyDescent="0.3">
      <c r="A9" s="88"/>
      <c r="B9" s="92"/>
      <c r="C9" s="22"/>
      <c r="D9" s="23"/>
      <c r="E9" s="35"/>
      <c r="F9" s="25"/>
      <c r="G9" s="26"/>
      <c r="H9" s="26"/>
      <c r="I9" s="27"/>
      <c r="J9" s="27"/>
      <c r="K9" s="22"/>
    </row>
    <row r="10" spans="1:11" ht="15.75" outlineLevel="1" thickBot="1" x14ac:dyDescent="0.3">
      <c r="A10" s="88"/>
      <c r="B10" s="28" t="str">
        <f>"Sous-total "&amp; B8</f>
        <v>Sous-total Conseiller carrière</v>
      </c>
      <c r="C10" s="29"/>
      <c r="D10" s="30"/>
      <c r="E10" s="31"/>
      <c r="F10" s="32"/>
      <c r="G10" s="33"/>
      <c r="H10" s="33"/>
      <c r="I10" s="34">
        <f>SUM(H8:H10)</f>
        <v>0</v>
      </c>
      <c r="J10" s="34"/>
      <c r="K10" s="29"/>
    </row>
    <row r="11" spans="1:11" outlineLevel="2" x14ac:dyDescent="0.25">
      <c r="A11" s="88"/>
      <c r="B11" s="92" t="s">
        <v>84</v>
      </c>
      <c r="C11" s="22" t="s">
        <v>13</v>
      </c>
      <c r="D11" s="23">
        <v>1</v>
      </c>
      <c r="E11" s="35"/>
      <c r="F11" s="36">
        <f>D11*E11</f>
        <v>0</v>
      </c>
      <c r="G11" s="26">
        <v>0</v>
      </c>
      <c r="H11" s="26">
        <f>F11+G11</f>
        <v>0</v>
      </c>
      <c r="I11" s="27"/>
      <c r="J11" s="27"/>
      <c r="K11" s="22" t="s">
        <v>14</v>
      </c>
    </row>
    <row r="12" spans="1:11" ht="15.75" outlineLevel="2" thickBot="1" x14ac:dyDescent="0.3">
      <c r="A12" s="88"/>
      <c r="B12" s="92"/>
      <c r="C12" s="22"/>
      <c r="D12" s="23"/>
      <c r="E12" s="35"/>
      <c r="F12" s="25"/>
      <c r="G12" s="26"/>
      <c r="H12" s="26"/>
      <c r="I12" s="27"/>
      <c r="J12" s="27"/>
      <c r="K12" s="22"/>
    </row>
    <row r="13" spans="1:11" ht="15.75" outlineLevel="1" thickBot="1" x14ac:dyDescent="0.3">
      <c r="A13" s="88"/>
      <c r="B13" s="28" t="str">
        <f>"Sous-total "&amp; B11</f>
        <v>Sous-total Conseiller carrière</v>
      </c>
      <c r="C13" s="29"/>
      <c r="D13" s="30"/>
      <c r="E13" s="31"/>
      <c r="F13" s="32"/>
      <c r="G13" s="33"/>
      <c r="H13" s="33"/>
      <c r="I13" s="34">
        <f>SUM(H11:H13)</f>
        <v>0</v>
      </c>
      <c r="J13" s="34"/>
      <c r="K13" s="29"/>
    </row>
    <row r="14" spans="1:11" outlineLevel="2" x14ac:dyDescent="0.25">
      <c r="A14" s="88"/>
      <c r="B14" s="91" t="s">
        <v>15</v>
      </c>
      <c r="C14" s="22" t="s">
        <v>13</v>
      </c>
      <c r="D14" s="23">
        <v>1</v>
      </c>
      <c r="E14" s="35"/>
      <c r="F14" s="36">
        <f>D14*E14</f>
        <v>0</v>
      </c>
      <c r="G14" s="26">
        <v>0</v>
      </c>
      <c r="H14" s="26">
        <f>F14+G14</f>
        <v>0</v>
      </c>
      <c r="I14" s="27"/>
      <c r="J14" s="27"/>
      <c r="K14" s="22" t="s">
        <v>16</v>
      </c>
    </row>
    <row r="15" spans="1:11" ht="15.75" outlineLevel="2" thickBot="1" x14ac:dyDescent="0.3">
      <c r="A15" s="88"/>
      <c r="B15" s="91"/>
      <c r="C15" s="22"/>
      <c r="D15" s="23"/>
      <c r="E15" s="35"/>
      <c r="F15" s="25"/>
      <c r="G15" s="26"/>
      <c r="H15" s="26"/>
      <c r="I15" s="27"/>
      <c r="J15" s="27"/>
      <c r="K15" s="22"/>
    </row>
    <row r="16" spans="1:11" ht="15.75" outlineLevel="1" thickBot="1" x14ac:dyDescent="0.3">
      <c r="A16" s="88"/>
      <c r="B16" s="28" t="str">
        <f>"Sous-total "&amp; B14</f>
        <v>Sous-total Business Developer</v>
      </c>
      <c r="C16" s="29"/>
      <c r="D16" s="30"/>
      <c r="E16" s="31"/>
      <c r="F16" s="32"/>
      <c r="G16" s="33"/>
      <c r="H16" s="33"/>
      <c r="I16" s="34">
        <f>SUM(H14:H16)</f>
        <v>0</v>
      </c>
      <c r="J16" s="34"/>
      <c r="K16" s="29"/>
    </row>
    <row r="17" spans="1:11" outlineLevel="2" x14ac:dyDescent="0.25">
      <c r="A17" s="88"/>
      <c r="B17" s="92" t="s">
        <v>17</v>
      </c>
      <c r="C17" s="22" t="s">
        <v>18</v>
      </c>
      <c r="D17" s="23"/>
      <c r="E17" s="35"/>
      <c r="F17" s="36">
        <f>D17*E17</f>
        <v>0</v>
      </c>
      <c r="G17" s="26">
        <v>0</v>
      </c>
      <c r="H17" s="26">
        <f>F17+G17</f>
        <v>0</v>
      </c>
      <c r="I17" s="27"/>
      <c r="J17" s="27"/>
      <c r="K17" s="22"/>
    </row>
    <row r="18" spans="1:11" ht="15.75" outlineLevel="2" thickBot="1" x14ac:dyDescent="0.3">
      <c r="A18" s="88"/>
      <c r="B18" s="92"/>
      <c r="C18" s="22"/>
      <c r="D18" s="23"/>
      <c r="E18" s="35"/>
      <c r="F18" s="25"/>
      <c r="G18" s="26"/>
      <c r="H18" s="26"/>
      <c r="I18" s="27"/>
      <c r="J18" s="27"/>
      <c r="K18" s="22"/>
    </row>
    <row r="19" spans="1:11" ht="15.75" outlineLevel="1" thickBot="1" x14ac:dyDescent="0.3">
      <c r="A19" s="88"/>
      <c r="B19" s="28" t="str">
        <f>"Sous-total "&amp; B17</f>
        <v>Sous-total Formation des équipes Career Center</v>
      </c>
      <c r="C19" s="29"/>
      <c r="D19" s="30"/>
      <c r="E19" s="31"/>
      <c r="F19" s="32"/>
      <c r="G19" s="33"/>
      <c r="H19" s="33"/>
      <c r="I19" s="34">
        <f>SUM(H17:H19)</f>
        <v>0</v>
      </c>
      <c r="J19" s="34"/>
      <c r="K19" s="29"/>
    </row>
    <row r="20" spans="1:11" outlineLevel="2" x14ac:dyDescent="0.25">
      <c r="A20" s="88"/>
      <c r="B20" s="93" t="s">
        <v>19</v>
      </c>
      <c r="C20" s="22" t="s">
        <v>19</v>
      </c>
      <c r="D20" s="23"/>
      <c r="E20" s="35"/>
      <c r="F20" s="36">
        <f>D20*E20</f>
        <v>0</v>
      </c>
      <c r="G20" s="26">
        <v>0</v>
      </c>
      <c r="H20" s="26">
        <f>F20+G20</f>
        <v>0</v>
      </c>
      <c r="I20" s="27"/>
      <c r="J20" s="27"/>
      <c r="K20" s="22"/>
    </row>
    <row r="21" spans="1:11" outlineLevel="2" x14ac:dyDescent="0.25">
      <c r="A21" s="88"/>
      <c r="B21" s="92"/>
      <c r="C21" s="22"/>
      <c r="D21" s="23"/>
      <c r="E21" s="35"/>
      <c r="F21" s="36">
        <f t="shared" ref="F21:F22" si="0">D21*E21</f>
        <v>0</v>
      </c>
      <c r="G21" s="26">
        <v>0</v>
      </c>
      <c r="H21" s="26">
        <f t="shared" ref="H21:H22" si="1">F21+G21</f>
        <v>0</v>
      </c>
      <c r="I21" s="27"/>
      <c r="J21" s="27"/>
      <c r="K21" s="22"/>
    </row>
    <row r="22" spans="1:11" ht="15.75" outlineLevel="2" thickBot="1" x14ac:dyDescent="0.3">
      <c r="A22" s="88"/>
      <c r="B22" s="94"/>
      <c r="C22" s="22"/>
      <c r="D22" s="23"/>
      <c r="E22" s="35"/>
      <c r="F22" s="36">
        <f t="shared" si="0"/>
        <v>0</v>
      </c>
      <c r="G22" s="26">
        <v>0</v>
      </c>
      <c r="H22" s="26">
        <f t="shared" si="1"/>
        <v>0</v>
      </c>
      <c r="I22" s="27"/>
      <c r="J22" s="27"/>
      <c r="K22" s="22"/>
    </row>
    <row r="23" spans="1:11" ht="15.75" outlineLevel="1" thickBot="1" x14ac:dyDescent="0.3">
      <c r="A23" s="88"/>
      <c r="B23" s="28" t="str">
        <f>"Sous-total "&amp; B20</f>
        <v>Sous-total Nouveau</v>
      </c>
      <c r="C23" s="29"/>
      <c r="D23" s="30"/>
      <c r="E23" s="31"/>
      <c r="F23" s="32"/>
      <c r="G23" s="33"/>
      <c r="H23" s="33"/>
      <c r="I23" s="34">
        <f>SUM(H20:H23)</f>
        <v>0</v>
      </c>
      <c r="J23" s="34"/>
      <c r="K23" s="29"/>
    </row>
    <row r="24" spans="1:11" ht="15.75" outlineLevel="1" thickBot="1" x14ac:dyDescent="0.3">
      <c r="A24" s="89"/>
      <c r="B24" s="38"/>
      <c r="C24" s="22"/>
      <c r="D24" s="23"/>
      <c r="E24" s="35"/>
      <c r="F24" s="36"/>
      <c r="G24" s="26"/>
      <c r="H24" s="26"/>
      <c r="I24" s="27"/>
      <c r="J24" s="27"/>
      <c r="K24" s="22"/>
    </row>
    <row r="25" spans="1:11" ht="15.75" thickBot="1" x14ac:dyDescent="0.3">
      <c r="A25" s="39" t="s">
        <v>20</v>
      </c>
      <c r="B25" s="40"/>
      <c r="C25" s="41"/>
      <c r="D25" s="42"/>
      <c r="E25" s="43"/>
      <c r="F25" s="44"/>
      <c r="G25" s="45"/>
      <c r="H25" s="45"/>
      <c r="I25" s="46"/>
      <c r="J25" s="46">
        <f>SUM(I5:I24)</f>
        <v>0</v>
      </c>
      <c r="K25" s="41"/>
    </row>
    <row r="26" spans="1:11" ht="16.5" thickTop="1" thickBot="1" x14ac:dyDescent="0.3">
      <c r="A26" s="8" t="s">
        <v>21</v>
      </c>
      <c r="B26" s="9"/>
      <c r="C26" s="10"/>
      <c r="D26" s="11"/>
      <c r="E26" s="12"/>
      <c r="F26" s="13"/>
      <c r="G26" s="14"/>
      <c r="H26" s="14"/>
      <c r="I26" s="15"/>
      <c r="J26" s="47"/>
      <c r="K26" s="10"/>
    </row>
    <row r="27" spans="1:11" outlineLevel="2" x14ac:dyDescent="0.25">
      <c r="A27" s="87" t="s">
        <v>22</v>
      </c>
      <c r="B27" s="95" t="s">
        <v>23</v>
      </c>
      <c r="C27" s="16" t="s">
        <v>24</v>
      </c>
      <c r="D27" s="17"/>
      <c r="E27" s="18"/>
      <c r="F27" s="19">
        <f>D27*E27</f>
        <v>0</v>
      </c>
      <c r="G27" s="20">
        <v>0</v>
      </c>
      <c r="H27" s="20">
        <f>F27+G27</f>
        <v>0</v>
      </c>
      <c r="I27" s="21"/>
      <c r="J27" s="21"/>
      <c r="K27" s="16" t="s">
        <v>25</v>
      </c>
    </row>
    <row r="28" spans="1:11" outlineLevel="2" x14ac:dyDescent="0.25">
      <c r="A28" s="88"/>
      <c r="B28" s="92"/>
      <c r="C28" s="22" t="s">
        <v>26</v>
      </c>
      <c r="D28" s="23"/>
      <c r="E28" s="35"/>
      <c r="F28" s="25">
        <f>D28*E28</f>
        <v>0</v>
      </c>
      <c r="G28" s="25">
        <f t="shared" ref="G28:H30" si="2">E28*F28</f>
        <v>0</v>
      </c>
      <c r="H28" s="25">
        <f t="shared" si="2"/>
        <v>0</v>
      </c>
      <c r="I28" s="27"/>
      <c r="J28" s="27"/>
      <c r="K28" s="22" t="s">
        <v>25</v>
      </c>
    </row>
    <row r="29" spans="1:11" outlineLevel="2" x14ac:dyDescent="0.25">
      <c r="A29" s="88"/>
      <c r="B29" s="92"/>
      <c r="C29" s="22" t="s">
        <v>27</v>
      </c>
      <c r="D29" s="23"/>
      <c r="E29" s="35"/>
      <c r="F29" s="25">
        <f t="shared" ref="F29:F30" si="3">D29*E29</f>
        <v>0</v>
      </c>
      <c r="G29" s="25">
        <f t="shared" si="2"/>
        <v>0</v>
      </c>
      <c r="H29" s="25">
        <f t="shared" si="2"/>
        <v>0</v>
      </c>
      <c r="I29" s="27"/>
      <c r="J29" s="27"/>
      <c r="K29" s="22" t="s">
        <v>25</v>
      </c>
    </row>
    <row r="30" spans="1:11" ht="15.75" outlineLevel="2" thickBot="1" x14ac:dyDescent="0.3">
      <c r="A30" s="88"/>
      <c r="B30" s="94"/>
      <c r="C30" s="48" t="s">
        <v>28</v>
      </c>
      <c r="D30" s="49"/>
      <c r="E30" s="50"/>
      <c r="F30" s="25">
        <f t="shared" si="3"/>
        <v>0</v>
      </c>
      <c r="G30" s="25">
        <f t="shared" si="2"/>
        <v>0</v>
      </c>
      <c r="H30" s="25">
        <f t="shared" si="2"/>
        <v>0</v>
      </c>
      <c r="I30" s="51"/>
      <c r="J30" s="51"/>
      <c r="K30" s="22" t="s">
        <v>25</v>
      </c>
    </row>
    <row r="31" spans="1:11" ht="15.75" outlineLevel="1" thickBot="1" x14ac:dyDescent="0.3">
      <c r="A31" s="88"/>
      <c r="B31" s="28" t="str">
        <f>"Sous-total "&amp; B27</f>
        <v>Sous-total Local</v>
      </c>
      <c r="C31" s="29"/>
      <c r="D31" s="30"/>
      <c r="E31" s="31"/>
      <c r="F31" s="32"/>
      <c r="G31" s="33"/>
      <c r="H31" s="33"/>
      <c r="I31" s="34">
        <f>SUM(H27:H31)</f>
        <v>0</v>
      </c>
      <c r="J31" s="34"/>
      <c r="K31" s="29"/>
    </row>
    <row r="32" spans="1:11" outlineLevel="2" x14ac:dyDescent="0.25">
      <c r="A32" s="88"/>
      <c r="B32" s="92" t="s">
        <v>29</v>
      </c>
      <c r="C32" s="22" t="s">
        <v>30</v>
      </c>
      <c r="D32" s="23">
        <v>12</v>
      </c>
      <c r="E32" s="35"/>
      <c r="F32" s="36">
        <f>D32*E32</f>
        <v>0</v>
      </c>
      <c r="G32" s="26">
        <v>0</v>
      </c>
      <c r="H32" s="26">
        <f>F32+G32</f>
        <v>0</v>
      </c>
      <c r="I32" s="27"/>
      <c r="J32" s="27"/>
      <c r="K32" s="22"/>
    </row>
    <row r="33" spans="1:11" outlineLevel="2" x14ac:dyDescent="0.25">
      <c r="A33" s="88"/>
      <c r="B33" s="92"/>
      <c r="C33" s="22" t="s">
        <v>97</v>
      </c>
      <c r="D33" s="23">
        <v>1</v>
      </c>
      <c r="E33" s="35"/>
      <c r="F33" s="25">
        <f>D33*E33</f>
        <v>0</v>
      </c>
      <c r="G33" s="26">
        <v>0</v>
      </c>
      <c r="H33" s="26">
        <f>F33+G33</f>
        <v>0</v>
      </c>
      <c r="I33" s="27"/>
      <c r="J33" s="27"/>
      <c r="K33" s="22"/>
    </row>
    <row r="34" spans="1:11" outlineLevel="2" x14ac:dyDescent="0.25">
      <c r="A34" s="88"/>
      <c r="B34" s="92"/>
      <c r="C34" s="22" t="s">
        <v>31</v>
      </c>
      <c r="D34" s="23">
        <v>1</v>
      </c>
      <c r="E34" s="35"/>
      <c r="F34" s="25">
        <f>D34*E34</f>
        <v>0</v>
      </c>
      <c r="G34" s="26">
        <v>0</v>
      </c>
      <c r="H34" s="26">
        <f>F34+G34</f>
        <v>0</v>
      </c>
      <c r="I34" s="27"/>
      <c r="J34" s="27"/>
      <c r="K34" s="22"/>
    </row>
    <row r="35" spans="1:11" ht="15.75" outlineLevel="2" thickBot="1" x14ac:dyDescent="0.3">
      <c r="A35" s="88"/>
      <c r="B35" s="92"/>
      <c r="C35" s="22"/>
      <c r="D35" s="49"/>
      <c r="E35" s="50"/>
      <c r="F35" s="52"/>
      <c r="G35" s="53"/>
      <c r="H35" s="53"/>
      <c r="I35" s="51"/>
      <c r="J35" s="27"/>
      <c r="K35" s="22"/>
    </row>
    <row r="36" spans="1:11" ht="15.75" outlineLevel="1" thickBot="1" x14ac:dyDescent="0.3">
      <c r="A36" s="88"/>
      <c r="B36" s="28" t="str">
        <f>"Sous-total "&amp; B32</f>
        <v>Sous-total Maintenance</v>
      </c>
      <c r="C36" s="29"/>
      <c r="D36" s="30"/>
      <c r="E36" s="31"/>
      <c r="F36" s="32"/>
      <c r="G36" s="33"/>
      <c r="H36" s="33"/>
      <c r="I36" s="34">
        <f>SUM(H32:H36)</f>
        <v>0</v>
      </c>
      <c r="J36" s="34"/>
      <c r="K36" s="29"/>
    </row>
    <row r="37" spans="1:11" outlineLevel="2" x14ac:dyDescent="0.25">
      <c r="A37" s="88"/>
      <c r="B37" s="93" t="s">
        <v>19</v>
      </c>
      <c r="C37" s="22" t="s">
        <v>19</v>
      </c>
      <c r="D37" s="23"/>
      <c r="E37" s="35"/>
      <c r="F37" s="36">
        <f>D37*E37</f>
        <v>0</v>
      </c>
      <c r="G37" s="26">
        <v>0</v>
      </c>
      <c r="H37" s="26">
        <f>F37+G37</f>
        <v>0</v>
      </c>
      <c r="I37" s="27"/>
      <c r="J37" s="27"/>
      <c r="K37" s="22"/>
    </row>
    <row r="38" spans="1:11" outlineLevel="2" x14ac:dyDescent="0.25">
      <c r="A38" s="88"/>
      <c r="B38" s="92"/>
      <c r="C38" s="22"/>
      <c r="D38" s="23"/>
      <c r="E38" s="35"/>
      <c r="F38" s="36">
        <f t="shared" ref="F38:F39" si="4">D38*E38</f>
        <v>0</v>
      </c>
      <c r="G38" s="26">
        <v>0</v>
      </c>
      <c r="H38" s="26">
        <f t="shared" ref="H38:H39" si="5">F38+G38</f>
        <v>0</v>
      </c>
      <c r="I38" s="27"/>
      <c r="J38" s="27"/>
      <c r="K38" s="22"/>
    </row>
    <row r="39" spans="1:11" ht="15.75" outlineLevel="2" thickBot="1" x14ac:dyDescent="0.3">
      <c r="A39" s="88"/>
      <c r="B39" s="94"/>
      <c r="C39" s="22"/>
      <c r="D39" s="23"/>
      <c r="E39" s="35"/>
      <c r="F39" s="36">
        <f t="shared" si="4"/>
        <v>0</v>
      </c>
      <c r="G39" s="26">
        <v>0</v>
      </c>
      <c r="H39" s="26">
        <f t="shared" si="5"/>
        <v>0</v>
      </c>
      <c r="I39" s="27"/>
      <c r="J39" s="27"/>
      <c r="K39" s="22"/>
    </row>
    <row r="40" spans="1:11" ht="15.75" outlineLevel="1" thickBot="1" x14ac:dyDescent="0.3">
      <c r="A40" s="88"/>
      <c r="B40" s="28" t="str">
        <f>"Sous-total "&amp;B37</f>
        <v>Sous-total Nouveau</v>
      </c>
      <c r="C40" s="29"/>
      <c r="D40" s="30"/>
      <c r="E40" s="31"/>
      <c r="F40" s="32"/>
      <c r="G40" s="33"/>
      <c r="H40" s="33"/>
      <c r="I40" s="34">
        <f>SUM(H37:H40)</f>
        <v>0</v>
      </c>
      <c r="J40" s="34"/>
      <c r="K40" s="29"/>
    </row>
    <row r="41" spans="1:11" ht="15.75" outlineLevel="1" thickBot="1" x14ac:dyDescent="0.3">
      <c r="A41" s="89"/>
      <c r="B41" s="38"/>
      <c r="C41" s="22"/>
      <c r="D41" s="23"/>
      <c r="E41" s="35"/>
      <c r="F41" s="36"/>
      <c r="G41" s="26"/>
      <c r="H41" s="26"/>
      <c r="I41" s="27"/>
      <c r="J41" s="27"/>
      <c r="K41" s="22"/>
    </row>
    <row r="42" spans="1:11" ht="15.75" thickBot="1" x14ac:dyDescent="0.3">
      <c r="A42" s="39" t="s">
        <v>32</v>
      </c>
      <c r="B42" s="40"/>
      <c r="C42" s="41"/>
      <c r="D42" s="42"/>
      <c r="E42" s="43"/>
      <c r="F42" s="44"/>
      <c r="G42" s="45"/>
      <c r="H42" s="45"/>
      <c r="I42" s="46"/>
      <c r="J42" s="46">
        <f>SUM(I27:I41)</f>
        <v>0</v>
      </c>
      <c r="K42" s="41"/>
    </row>
    <row r="43" spans="1:11" ht="16.5" thickTop="1" thickBot="1" x14ac:dyDescent="0.3">
      <c r="A43" s="8" t="s">
        <v>33</v>
      </c>
      <c r="B43" s="54"/>
      <c r="C43" s="55"/>
      <c r="D43" s="56"/>
      <c r="E43" s="57"/>
      <c r="F43" s="58"/>
      <c r="G43" s="59"/>
      <c r="H43" s="59"/>
      <c r="I43" s="60"/>
      <c r="J43" s="60"/>
      <c r="K43" s="55"/>
    </row>
    <row r="44" spans="1:11" outlineLevel="2" x14ac:dyDescent="0.25">
      <c r="A44" s="87" t="s">
        <v>33</v>
      </c>
      <c r="B44" s="92" t="s">
        <v>34</v>
      </c>
      <c r="C44" s="22" t="s">
        <v>35</v>
      </c>
      <c r="D44" s="23">
        <v>1</v>
      </c>
      <c r="E44" s="35"/>
      <c r="F44" s="36">
        <f>D44*E44</f>
        <v>0</v>
      </c>
      <c r="G44" s="26">
        <v>0</v>
      </c>
      <c r="H44" s="26">
        <f>F44+G44</f>
        <v>0</v>
      </c>
      <c r="I44" s="27"/>
      <c r="J44" s="27"/>
      <c r="K44" s="22" t="s">
        <v>36</v>
      </c>
    </row>
    <row r="45" spans="1:11" outlineLevel="2" x14ac:dyDescent="0.25">
      <c r="A45" s="88"/>
      <c r="B45" s="92"/>
      <c r="C45" s="22" t="s">
        <v>37</v>
      </c>
      <c r="D45" s="23">
        <v>1</v>
      </c>
      <c r="E45" s="35"/>
      <c r="F45" s="25">
        <f>D45*E45</f>
        <v>0</v>
      </c>
      <c r="G45" s="26">
        <v>0</v>
      </c>
      <c r="H45" s="26">
        <f>F45+G45</f>
        <v>0</v>
      </c>
      <c r="I45" s="27"/>
      <c r="J45" s="27"/>
      <c r="K45" s="22" t="s">
        <v>38</v>
      </c>
    </row>
    <row r="46" spans="1:11" outlineLevel="2" x14ac:dyDescent="0.25">
      <c r="A46" s="88"/>
      <c r="B46" s="92"/>
      <c r="C46" s="22" t="s">
        <v>39</v>
      </c>
      <c r="D46" s="23">
        <v>4</v>
      </c>
      <c r="E46" s="35"/>
      <c r="F46" s="25">
        <f>D46*E46</f>
        <v>0</v>
      </c>
      <c r="G46" s="26">
        <v>0</v>
      </c>
      <c r="H46" s="26">
        <f>F46+G46</f>
        <v>0</v>
      </c>
      <c r="I46" s="27"/>
      <c r="J46" s="27"/>
      <c r="K46" s="22"/>
    </row>
    <row r="47" spans="1:11" ht="15.75" outlineLevel="2" thickBot="1" x14ac:dyDescent="0.3">
      <c r="A47" s="88"/>
      <c r="B47" s="92"/>
      <c r="C47" s="22"/>
      <c r="D47" s="49"/>
      <c r="E47" s="50"/>
      <c r="F47" s="52"/>
      <c r="G47" s="53"/>
      <c r="H47" s="53"/>
      <c r="I47" s="51"/>
      <c r="J47" s="27"/>
      <c r="K47" s="22"/>
    </row>
    <row r="48" spans="1:11" ht="15.75" outlineLevel="1" thickBot="1" x14ac:dyDescent="0.3">
      <c r="A48" s="88"/>
      <c r="B48" s="28" t="str">
        <f>"Sous-total "&amp; B44</f>
        <v>Sous-total Outils de communication</v>
      </c>
      <c r="C48" s="29"/>
      <c r="D48" s="30"/>
      <c r="E48" s="31"/>
      <c r="F48" s="32"/>
      <c r="G48" s="33"/>
      <c r="H48" s="33"/>
      <c r="I48" s="34">
        <f>SUM(H44:H48)</f>
        <v>0</v>
      </c>
      <c r="J48" s="34"/>
      <c r="K48" s="29"/>
    </row>
    <row r="49" spans="1:11" outlineLevel="2" x14ac:dyDescent="0.25">
      <c r="A49" s="88"/>
      <c r="B49" s="92" t="s">
        <v>40</v>
      </c>
      <c r="C49" s="22" t="s">
        <v>41</v>
      </c>
      <c r="D49" s="23"/>
      <c r="E49" s="35"/>
      <c r="F49" s="36">
        <f>D49*E49</f>
        <v>0</v>
      </c>
      <c r="G49" s="26">
        <v>0</v>
      </c>
      <c r="H49" s="26">
        <f>F49+G49</f>
        <v>0</v>
      </c>
      <c r="I49" s="27"/>
      <c r="J49" s="27"/>
      <c r="K49" s="22"/>
    </row>
    <row r="50" spans="1:11" ht="15.75" outlineLevel="2" thickBot="1" x14ac:dyDescent="0.3">
      <c r="A50" s="88"/>
      <c r="B50" s="92"/>
      <c r="C50" s="22"/>
      <c r="D50" s="49"/>
      <c r="E50" s="50"/>
      <c r="F50" s="52"/>
      <c r="G50" s="53"/>
      <c r="H50" s="53"/>
      <c r="I50" s="51"/>
      <c r="J50" s="27"/>
      <c r="K50" s="22"/>
    </row>
    <row r="51" spans="1:11" ht="15.75" outlineLevel="1" thickBot="1" x14ac:dyDescent="0.3">
      <c r="A51" s="88"/>
      <c r="B51" s="28" t="str">
        <f>"Sous-total "&amp; B49</f>
        <v>Sous-total Maintenance informatique</v>
      </c>
      <c r="C51" s="29"/>
      <c r="D51" s="30"/>
      <c r="E51" s="31"/>
      <c r="F51" s="32"/>
      <c r="G51" s="33"/>
      <c r="H51" s="33"/>
      <c r="I51" s="34">
        <f>SUM(H49:H51)</f>
        <v>0</v>
      </c>
      <c r="J51" s="34"/>
      <c r="K51" s="29"/>
    </row>
    <row r="52" spans="1:11" outlineLevel="2" x14ac:dyDescent="0.25">
      <c r="A52" s="88"/>
      <c r="B52" s="93" t="s">
        <v>19</v>
      </c>
      <c r="C52" s="22" t="s">
        <v>19</v>
      </c>
      <c r="D52" s="23"/>
      <c r="E52" s="35"/>
      <c r="F52" s="36">
        <f>D52*E52</f>
        <v>0</v>
      </c>
      <c r="G52" s="26">
        <v>0</v>
      </c>
      <c r="H52" s="26">
        <f>F52+G52</f>
        <v>0</v>
      </c>
      <c r="I52" s="27"/>
      <c r="J52" s="27"/>
      <c r="K52" s="22"/>
    </row>
    <row r="53" spans="1:11" outlineLevel="2" x14ac:dyDescent="0.25">
      <c r="A53" s="88"/>
      <c r="B53" s="92"/>
      <c r="C53" s="22"/>
      <c r="D53" s="23"/>
      <c r="E53" s="35"/>
      <c r="F53" s="36">
        <f t="shared" ref="F53:F54" si="6">D53*E53</f>
        <v>0</v>
      </c>
      <c r="G53" s="26">
        <v>0</v>
      </c>
      <c r="H53" s="26">
        <f t="shared" ref="H53:H54" si="7">F53+G53</f>
        <v>0</v>
      </c>
      <c r="I53" s="27"/>
      <c r="J53" s="27"/>
      <c r="K53" s="22"/>
    </row>
    <row r="54" spans="1:11" ht="15.75" outlineLevel="2" thickBot="1" x14ac:dyDescent="0.3">
      <c r="A54" s="88"/>
      <c r="B54" s="94"/>
      <c r="C54" s="22"/>
      <c r="D54" s="23"/>
      <c r="E54" s="35"/>
      <c r="F54" s="36">
        <f t="shared" si="6"/>
        <v>0</v>
      </c>
      <c r="G54" s="26">
        <v>0</v>
      </c>
      <c r="H54" s="26">
        <f t="shared" si="7"/>
        <v>0</v>
      </c>
      <c r="I54" s="27"/>
      <c r="J54" s="27"/>
      <c r="K54" s="22"/>
    </row>
    <row r="55" spans="1:11" ht="15.75" outlineLevel="1" thickBot="1" x14ac:dyDescent="0.3">
      <c r="A55" s="88"/>
      <c r="B55" s="28" t="str">
        <f>"Sous-total "&amp; B52</f>
        <v>Sous-total Nouveau</v>
      </c>
      <c r="C55" s="29"/>
      <c r="D55" s="30"/>
      <c r="E55" s="31"/>
      <c r="F55" s="32"/>
      <c r="G55" s="33"/>
      <c r="H55" s="33"/>
      <c r="I55" s="34">
        <f>SUM(H52:H55)</f>
        <v>0</v>
      </c>
      <c r="J55" s="34"/>
      <c r="K55" s="29"/>
    </row>
    <row r="56" spans="1:11" ht="15.75" outlineLevel="1" thickBot="1" x14ac:dyDescent="0.3">
      <c r="A56" s="89"/>
      <c r="B56" s="38"/>
      <c r="C56" s="22"/>
      <c r="D56" s="23"/>
      <c r="E56" s="35"/>
      <c r="F56" s="36"/>
      <c r="G56" s="26"/>
      <c r="H56" s="26"/>
      <c r="I56" s="27"/>
      <c r="J56" s="27"/>
      <c r="K56" s="22"/>
    </row>
    <row r="57" spans="1:11" ht="15.75" thickBot="1" x14ac:dyDescent="0.3">
      <c r="A57" s="39" t="s">
        <v>42</v>
      </c>
      <c r="B57" s="40"/>
      <c r="C57" s="41"/>
      <c r="D57" s="42"/>
      <c r="E57" s="43"/>
      <c r="F57" s="44"/>
      <c r="G57" s="45"/>
      <c r="H57" s="45"/>
      <c r="I57" s="46"/>
      <c r="J57" s="46">
        <f>SUM(I44:I56)</f>
        <v>0</v>
      </c>
      <c r="K57" s="41"/>
    </row>
    <row r="58" spans="1:11" ht="16.5" thickTop="1" thickBot="1" x14ac:dyDescent="0.3">
      <c r="A58" s="8" t="s">
        <v>43</v>
      </c>
      <c r="B58" s="54"/>
      <c r="C58" s="55"/>
      <c r="D58" s="56"/>
      <c r="E58" s="57"/>
      <c r="F58" s="58"/>
      <c r="G58" s="59"/>
      <c r="H58" s="59"/>
      <c r="I58" s="60"/>
      <c r="J58" s="60"/>
      <c r="K58" s="55"/>
    </row>
    <row r="59" spans="1:11" ht="30" outlineLevel="2" x14ac:dyDescent="0.25">
      <c r="A59" s="87" t="s">
        <v>43</v>
      </c>
      <c r="B59" s="95" t="s">
        <v>44</v>
      </c>
      <c r="C59" s="61" t="s">
        <v>45</v>
      </c>
      <c r="D59" s="17"/>
      <c r="E59" s="35"/>
      <c r="F59" s="19">
        <f>D59*E59</f>
        <v>0</v>
      </c>
      <c r="G59" s="20">
        <v>0</v>
      </c>
      <c r="H59" s="20">
        <f>F59+G59</f>
        <v>0</v>
      </c>
      <c r="I59" s="21"/>
      <c r="J59" s="21"/>
      <c r="K59" s="61"/>
    </row>
    <row r="60" spans="1:11" outlineLevel="2" x14ac:dyDescent="0.25">
      <c r="A60" s="88"/>
      <c r="B60" s="92"/>
      <c r="C60" s="22" t="s">
        <v>46</v>
      </c>
      <c r="D60" s="23"/>
      <c r="E60" s="35"/>
      <c r="F60" s="25">
        <f>D60*E60</f>
        <v>0</v>
      </c>
      <c r="G60" s="26">
        <v>0</v>
      </c>
      <c r="H60" s="26">
        <f>F60+G60</f>
        <v>0</v>
      </c>
      <c r="I60" s="27"/>
      <c r="J60" s="27"/>
      <c r="K60" s="22"/>
    </row>
    <row r="61" spans="1:11" outlineLevel="2" x14ac:dyDescent="0.25">
      <c r="A61" s="88"/>
      <c r="B61" s="92"/>
      <c r="C61" s="22" t="s">
        <v>47</v>
      </c>
      <c r="D61" s="23"/>
      <c r="E61" s="35"/>
      <c r="F61" s="25">
        <f>D61*E61</f>
        <v>0</v>
      </c>
      <c r="G61" s="26"/>
      <c r="H61" s="26">
        <f>F61+G61</f>
        <v>0</v>
      </c>
      <c r="I61" s="27"/>
      <c r="J61" s="27"/>
      <c r="K61" s="22"/>
    </row>
    <row r="62" spans="1:11" ht="15.75" outlineLevel="2" thickBot="1" x14ac:dyDescent="0.3">
      <c r="A62" s="88"/>
      <c r="B62" s="94"/>
      <c r="C62" s="48"/>
      <c r="D62" s="49"/>
      <c r="E62" s="50"/>
      <c r="F62" s="52"/>
      <c r="G62" s="53"/>
      <c r="H62" s="53"/>
      <c r="I62" s="51"/>
      <c r="J62" s="51"/>
      <c r="K62" s="48"/>
    </row>
    <row r="63" spans="1:11" ht="15.75" outlineLevel="1" thickBot="1" x14ac:dyDescent="0.3">
      <c r="A63" s="88"/>
      <c r="B63" s="28" t="str">
        <f>"Sous-total "&amp; B59</f>
        <v>Sous-total Fournitures du bureau</v>
      </c>
      <c r="C63" s="29"/>
      <c r="D63" s="30"/>
      <c r="E63" s="31"/>
      <c r="F63" s="32"/>
      <c r="G63" s="33"/>
      <c r="H63" s="33"/>
      <c r="I63" s="34">
        <f>SUM(H59:H63)</f>
        <v>0</v>
      </c>
      <c r="J63" s="34"/>
      <c r="K63" s="29"/>
    </row>
    <row r="64" spans="1:11" outlineLevel="2" x14ac:dyDescent="0.25">
      <c r="A64" s="88"/>
      <c r="B64" s="93" t="s">
        <v>19</v>
      </c>
      <c r="C64" s="22" t="s">
        <v>19</v>
      </c>
      <c r="D64" s="23"/>
      <c r="E64" s="35"/>
      <c r="F64" s="36">
        <f>D64*E64</f>
        <v>0</v>
      </c>
      <c r="G64" s="26">
        <v>0</v>
      </c>
      <c r="H64" s="26">
        <f>F64+G64</f>
        <v>0</v>
      </c>
      <c r="I64" s="27"/>
      <c r="J64" s="27"/>
      <c r="K64" s="22"/>
    </row>
    <row r="65" spans="1:11" outlineLevel="2" x14ac:dyDescent="0.25">
      <c r="A65" s="88"/>
      <c r="B65" s="92"/>
      <c r="C65" s="22"/>
      <c r="D65" s="23"/>
      <c r="E65" s="35"/>
      <c r="F65" s="36">
        <f t="shared" ref="F65:F66" si="8">D65*E65</f>
        <v>0</v>
      </c>
      <c r="G65" s="26">
        <v>0</v>
      </c>
      <c r="H65" s="26">
        <f t="shared" ref="H65:H66" si="9">F65+G65</f>
        <v>0</v>
      </c>
      <c r="I65" s="27"/>
      <c r="J65" s="27"/>
      <c r="K65" s="22"/>
    </row>
    <row r="66" spans="1:11" ht="15.75" outlineLevel="2" thickBot="1" x14ac:dyDescent="0.3">
      <c r="A66" s="88"/>
      <c r="B66" s="94"/>
      <c r="C66" s="22"/>
      <c r="D66" s="23"/>
      <c r="E66" s="35"/>
      <c r="F66" s="36">
        <f t="shared" si="8"/>
        <v>0</v>
      </c>
      <c r="G66" s="26">
        <v>0</v>
      </c>
      <c r="H66" s="26">
        <f t="shared" si="9"/>
        <v>0</v>
      </c>
      <c r="I66" s="27"/>
      <c r="J66" s="27"/>
      <c r="K66" s="22"/>
    </row>
    <row r="67" spans="1:11" ht="15.75" outlineLevel="1" thickBot="1" x14ac:dyDescent="0.3">
      <c r="A67" s="88"/>
      <c r="B67" s="28" t="str">
        <f>"Sous-total "&amp; B64</f>
        <v>Sous-total Nouveau</v>
      </c>
      <c r="C67" s="29"/>
      <c r="D67" s="30"/>
      <c r="E67" s="31"/>
      <c r="F67" s="32"/>
      <c r="G67" s="33"/>
      <c r="H67" s="33"/>
      <c r="I67" s="34">
        <f>SUM(H64:H67)</f>
        <v>0</v>
      </c>
      <c r="J67" s="34"/>
      <c r="K67" s="29"/>
    </row>
    <row r="68" spans="1:11" ht="15.75" outlineLevel="1" thickBot="1" x14ac:dyDescent="0.3">
      <c r="A68" s="89"/>
      <c r="B68" s="38"/>
      <c r="C68" s="22"/>
      <c r="D68" s="23"/>
      <c r="E68" s="35"/>
      <c r="F68" s="36"/>
      <c r="G68" s="26"/>
      <c r="H68" s="26"/>
      <c r="I68" s="27"/>
      <c r="J68" s="27"/>
      <c r="K68" s="22"/>
    </row>
    <row r="69" spans="1:11" ht="15.75" thickBot="1" x14ac:dyDescent="0.3">
      <c r="A69" s="39" t="s">
        <v>48</v>
      </c>
      <c r="B69" s="40"/>
      <c r="C69" s="41"/>
      <c r="D69" s="42"/>
      <c r="E69" s="43"/>
      <c r="F69" s="44"/>
      <c r="G69" s="45"/>
      <c r="H69" s="45"/>
      <c r="I69" s="46"/>
      <c r="J69" s="46">
        <f>SUM(I59:I68)</f>
        <v>0</v>
      </c>
      <c r="K69" s="41"/>
    </row>
    <row r="70" spans="1:11" ht="16.5" thickTop="1" thickBot="1" x14ac:dyDescent="0.3">
      <c r="A70" s="8" t="s">
        <v>49</v>
      </c>
      <c r="B70" s="54"/>
      <c r="C70" s="55"/>
      <c r="D70" s="56"/>
      <c r="E70" s="57"/>
      <c r="F70" s="58"/>
      <c r="G70" s="59"/>
      <c r="H70" s="59"/>
      <c r="I70" s="60"/>
      <c r="J70" s="60"/>
      <c r="K70" s="55"/>
    </row>
    <row r="71" spans="1:11" outlineLevel="2" x14ac:dyDescent="0.25">
      <c r="A71" s="87" t="s">
        <v>49</v>
      </c>
      <c r="B71" s="92" t="s">
        <v>50</v>
      </c>
      <c r="C71" s="22" t="s">
        <v>100</v>
      </c>
      <c r="D71" s="23"/>
      <c r="E71" s="35"/>
      <c r="F71" s="36">
        <f>D71*E71</f>
        <v>0</v>
      </c>
      <c r="G71" s="26">
        <v>0</v>
      </c>
      <c r="H71" s="26">
        <f>F71+G71</f>
        <v>0</v>
      </c>
      <c r="I71" s="27"/>
      <c r="J71" s="27"/>
      <c r="K71" s="22"/>
    </row>
    <row r="72" spans="1:11" outlineLevel="2" x14ac:dyDescent="0.25">
      <c r="A72" s="88"/>
      <c r="B72" s="92"/>
      <c r="C72" s="22" t="s">
        <v>101</v>
      </c>
      <c r="D72" s="23"/>
      <c r="E72" s="35"/>
      <c r="F72" s="36">
        <f t="shared" ref="F72" si="10">D72*E72</f>
        <v>0</v>
      </c>
      <c r="G72" s="26">
        <v>0</v>
      </c>
      <c r="H72" s="26">
        <f t="shared" ref="H72" si="11">F72+G72</f>
        <v>0</v>
      </c>
      <c r="I72" s="27"/>
      <c r="J72" s="27"/>
      <c r="K72" s="22"/>
    </row>
    <row r="73" spans="1:11" ht="15.75" outlineLevel="2" thickBot="1" x14ac:dyDescent="0.3">
      <c r="A73" s="88"/>
      <c r="B73" s="92"/>
      <c r="C73" s="22"/>
      <c r="D73" s="49"/>
      <c r="E73" s="24"/>
      <c r="F73" s="25"/>
      <c r="G73" s="26"/>
      <c r="H73" s="26"/>
      <c r="I73" s="51"/>
      <c r="J73" s="27"/>
      <c r="K73" s="22"/>
    </row>
    <row r="74" spans="1:11" ht="15.75" outlineLevel="1" thickBot="1" x14ac:dyDescent="0.3">
      <c r="A74" s="88" t="s">
        <v>51</v>
      </c>
      <c r="B74" s="28" t="str">
        <f>"Sous-total "&amp; B71</f>
        <v>Sous-total Voyages des équipes Career Center</v>
      </c>
      <c r="C74" s="29"/>
      <c r="D74" s="30"/>
      <c r="E74" s="31"/>
      <c r="F74" s="32"/>
      <c r="G74" s="33"/>
      <c r="H74" s="33"/>
      <c r="I74" s="34">
        <f>SUM(H71:H74)</f>
        <v>0</v>
      </c>
      <c r="J74" s="34"/>
      <c r="K74" s="29"/>
    </row>
    <row r="75" spans="1:11" outlineLevel="2" x14ac:dyDescent="0.25">
      <c r="A75" s="88"/>
      <c r="B75" s="93" t="s">
        <v>19</v>
      </c>
      <c r="C75" s="22" t="s">
        <v>19</v>
      </c>
      <c r="D75" s="23"/>
      <c r="E75" s="35"/>
      <c r="F75" s="36">
        <f>D75*E75</f>
        <v>0</v>
      </c>
      <c r="G75" s="26">
        <v>0</v>
      </c>
      <c r="H75" s="26">
        <f>F75+G75</f>
        <v>0</v>
      </c>
      <c r="I75" s="27"/>
      <c r="J75" s="27"/>
      <c r="K75" s="22"/>
    </row>
    <row r="76" spans="1:11" outlineLevel="2" x14ac:dyDescent="0.25">
      <c r="A76" s="88"/>
      <c r="B76" s="92"/>
      <c r="C76" s="22"/>
      <c r="D76" s="23"/>
      <c r="E76" s="35"/>
      <c r="F76" s="36">
        <f t="shared" ref="F76:F77" si="12">D76*E76</f>
        <v>0</v>
      </c>
      <c r="G76" s="26">
        <v>0</v>
      </c>
      <c r="H76" s="26">
        <f t="shared" ref="H76:H77" si="13">F76+G76</f>
        <v>0</v>
      </c>
      <c r="I76" s="27"/>
      <c r="J76" s="27"/>
      <c r="K76" s="22"/>
    </row>
    <row r="77" spans="1:11" ht="15.75" outlineLevel="2" thickBot="1" x14ac:dyDescent="0.3">
      <c r="A77" s="88"/>
      <c r="B77" s="94"/>
      <c r="C77" s="22"/>
      <c r="D77" s="23"/>
      <c r="E77" s="35"/>
      <c r="F77" s="36">
        <f t="shared" si="12"/>
        <v>0</v>
      </c>
      <c r="G77" s="26">
        <v>0</v>
      </c>
      <c r="H77" s="26">
        <f t="shared" si="13"/>
        <v>0</v>
      </c>
      <c r="I77" s="27"/>
      <c r="J77" s="27"/>
      <c r="K77" s="22"/>
    </row>
    <row r="78" spans="1:11" ht="15.75" outlineLevel="1" thickBot="1" x14ac:dyDescent="0.3">
      <c r="A78" s="88"/>
      <c r="B78" s="28" t="str">
        <f>"Sous-total "&amp; B75</f>
        <v>Sous-total Nouveau</v>
      </c>
      <c r="C78" s="29"/>
      <c r="D78" s="30"/>
      <c r="E78" s="31"/>
      <c r="F78" s="32"/>
      <c r="G78" s="33"/>
      <c r="H78" s="33"/>
      <c r="I78" s="34">
        <f>SUM(H75:H78)</f>
        <v>0</v>
      </c>
      <c r="J78" s="34"/>
      <c r="K78" s="29"/>
    </row>
    <row r="79" spans="1:11" ht="15.75" outlineLevel="1" thickBot="1" x14ac:dyDescent="0.3">
      <c r="A79" s="89"/>
      <c r="B79" s="37"/>
      <c r="C79" s="22"/>
      <c r="D79" s="23"/>
      <c r="E79" s="35"/>
      <c r="F79" s="36"/>
      <c r="G79" s="26"/>
      <c r="H79" s="26"/>
      <c r="I79" s="27"/>
      <c r="J79" s="27"/>
      <c r="K79" s="22"/>
    </row>
    <row r="80" spans="1:11" ht="15.75" thickBot="1" x14ac:dyDescent="0.3">
      <c r="A80" s="39" t="s">
        <v>52</v>
      </c>
      <c r="B80" s="40"/>
      <c r="C80" s="41"/>
      <c r="D80" s="42"/>
      <c r="E80" s="43"/>
      <c r="F80" s="44"/>
      <c r="G80" s="45"/>
      <c r="H80" s="45"/>
      <c r="I80" s="46"/>
      <c r="J80" s="46">
        <f>SUM(I71:I79)</f>
        <v>0</v>
      </c>
      <c r="K80" s="41"/>
    </row>
    <row r="81" spans="1:11" ht="16.5" thickTop="1" thickBot="1" x14ac:dyDescent="0.3">
      <c r="A81" s="8" t="s">
        <v>53</v>
      </c>
      <c r="B81" s="54"/>
      <c r="C81" s="55"/>
      <c r="D81" s="56"/>
      <c r="E81" s="57"/>
      <c r="F81" s="58"/>
      <c r="G81" s="59"/>
      <c r="H81" s="59"/>
      <c r="I81" s="60"/>
      <c r="J81" s="60"/>
      <c r="K81" s="55"/>
    </row>
    <row r="82" spans="1:11" outlineLevel="2" x14ac:dyDescent="0.25">
      <c r="A82" s="87" t="s">
        <v>53</v>
      </c>
      <c r="B82" s="95" t="s">
        <v>85</v>
      </c>
      <c r="C82" s="16" t="s">
        <v>86</v>
      </c>
      <c r="D82" s="17"/>
      <c r="E82" s="62"/>
      <c r="F82" s="19">
        <f>D82*E82</f>
        <v>0</v>
      </c>
      <c r="G82" s="20">
        <v>0</v>
      </c>
      <c r="H82" s="20">
        <f>F82+G82</f>
        <v>0</v>
      </c>
      <c r="I82" s="21"/>
      <c r="J82" s="21"/>
      <c r="K82" s="16"/>
    </row>
    <row r="83" spans="1:11" outlineLevel="2" x14ac:dyDescent="0.25">
      <c r="A83" s="88"/>
      <c r="B83" s="92"/>
      <c r="C83" s="22"/>
      <c r="D83" s="23"/>
      <c r="E83" s="35"/>
      <c r="F83" s="25"/>
      <c r="G83" s="26"/>
      <c r="H83" s="26"/>
      <c r="I83" s="27"/>
      <c r="J83" s="27"/>
      <c r="K83" s="22"/>
    </row>
    <row r="84" spans="1:11" outlineLevel="2" x14ac:dyDescent="0.25">
      <c r="A84" s="88"/>
      <c r="B84" s="92"/>
      <c r="C84" s="22" t="s">
        <v>98</v>
      </c>
      <c r="D84" s="23"/>
      <c r="E84" s="35"/>
      <c r="F84" s="36">
        <f>+E84*D84</f>
        <v>0</v>
      </c>
      <c r="G84" s="26"/>
      <c r="H84" s="26"/>
      <c r="I84" s="27"/>
      <c r="J84" s="27"/>
      <c r="K84" s="22"/>
    </row>
    <row r="85" spans="1:11" ht="15.75" outlineLevel="2" thickBot="1" x14ac:dyDescent="0.3">
      <c r="A85" s="88"/>
      <c r="B85" s="94"/>
      <c r="C85" s="48"/>
      <c r="D85" s="49"/>
      <c r="E85" s="50"/>
      <c r="F85" s="52"/>
      <c r="G85" s="53"/>
      <c r="H85" s="53"/>
      <c r="I85" s="51"/>
      <c r="J85" s="51"/>
      <c r="K85" s="48"/>
    </row>
    <row r="86" spans="1:11" ht="15.75" outlineLevel="1" thickBot="1" x14ac:dyDescent="0.3">
      <c r="A86" s="88"/>
      <c r="B86" s="28" t="str">
        <f>"Sous-total "&amp; B82</f>
        <v xml:space="preserve">Sous-total Ateliers (faits par les équipes Career Center) </v>
      </c>
      <c r="C86" s="29"/>
      <c r="D86" s="30"/>
      <c r="E86" s="31"/>
      <c r="F86" s="32"/>
      <c r="G86" s="33"/>
      <c r="H86" s="33"/>
      <c r="I86" s="34">
        <f>SUM(H82:H86)</f>
        <v>0</v>
      </c>
      <c r="J86" s="34"/>
      <c r="K86" s="29"/>
    </row>
    <row r="87" spans="1:11" outlineLevel="2" x14ac:dyDescent="0.25">
      <c r="A87" s="88"/>
      <c r="B87" s="92" t="s">
        <v>54</v>
      </c>
      <c r="C87" s="22" t="s">
        <v>102</v>
      </c>
      <c r="D87" s="23"/>
      <c r="E87" s="62"/>
      <c r="F87" s="36">
        <f>D87*E87</f>
        <v>0</v>
      </c>
      <c r="G87" s="26">
        <v>0</v>
      </c>
      <c r="H87" s="26">
        <f>F87+G87</f>
        <v>0</v>
      </c>
      <c r="I87" s="27"/>
      <c r="J87" s="27"/>
      <c r="K87" s="22"/>
    </row>
    <row r="88" spans="1:11" outlineLevel="2" x14ac:dyDescent="0.25">
      <c r="A88" s="88"/>
      <c r="B88" s="92"/>
      <c r="C88" s="22" t="s">
        <v>55</v>
      </c>
      <c r="D88" s="23"/>
      <c r="E88" s="62"/>
      <c r="F88" s="36">
        <f>D88*E88</f>
        <v>0</v>
      </c>
      <c r="G88" s="26">
        <v>0</v>
      </c>
      <c r="H88" s="26">
        <f>F88+G88</f>
        <v>0</v>
      </c>
      <c r="I88" s="27"/>
      <c r="J88" s="27"/>
      <c r="K88" s="22"/>
    </row>
    <row r="89" spans="1:11" ht="15.75" outlineLevel="2" thickBot="1" x14ac:dyDescent="0.3">
      <c r="A89" s="88"/>
      <c r="B89" s="92"/>
      <c r="C89" s="22"/>
      <c r="D89" s="49"/>
      <c r="E89" s="50"/>
      <c r="F89" s="52"/>
      <c r="G89" s="53"/>
      <c r="H89" s="53"/>
      <c r="I89" s="51"/>
      <c r="J89" s="27"/>
      <c r="K89" s="22"/>
    </row>
    <row r="90" spans="1:11" ht="15.75" outlineLevel="1" thickBot="1" x14ac:dyDescent="0.3">
      <c r="A90" s="88" t="s">
        <v>53</v>
      </c>
      <c r="B90" s="28" t="str">
        <f>"Sous-total "&amp; B87</f>
        <v>Sous-total Formations (faits par les équipes de formateurs)</v>
      </c>
      <c r="C90" s="29"/>
      <c r="D90" s="30"/>
      <c r="E90" s="31"/>
      <c r="F90" s="32"/>
      <c r="G90" s="33"/>
      <c r="H90" s="33"/>
      <c r="I90" s="34">
        <f>SUM(H87:H90)</f>
        <v>0</v>
      </c>
      <c r="J90" s="34"/>
      <c r="K90" s="29"/>
    </row>
    <row r="91" spans="1:11" outlineLevel="2" x14ac:dyDescent="0.25">
      <c r="A91" s="88"/>
      <c r="B91" s="92" t="s">
        <v>56</v>
      </c>
      <c r="C91" s="22" t="s">
        <v>57</v>
      </c>
      <c r="D91" s="99"/>
      <c r="E91" s="101"/>
      <c r="F91" s="36">
        <f>D91*E91</f>
        <v>0</v>
      </c>
      <c r="G91" s="26">
        <v>0</v>
      </c>
      <c r="H91" s="26">
        <f>F91+G91</f>
        <v>0</v>
      </c>
      <c r="I91" s="27"/>
      <c r="J91" s="27"/>
      <c r="K91" s="22"/>
    </row>
    <row r="92" spans="1:11" outlineLevel="2" x14ac:dyDescent="0.25">
      <c r="A92" s="88"/>
      <c r="B92" s="92"/>
      <c r="C92" s="22" t="s">
        <v>91</v>
      </c>
      <c r="D92" s="100"/>
      <c r="E92" s="102"/>
      <c r="F92" s="25"/>
      <c r="G92" s="26"/>
      <c r="H92" s="26"/>
      <c r="I92" s="27"/>
      <c r="J92" s="27"/>
      <c r="K92" s="22"/>
    </row>
    <row r="93" spans="1:11" outlineLevel="2" x14ac:dyDescent="0.25">
      <c r="A93" s="88"/>
      <c r="B93" s="92"/>
      <c r="C93" s="22" t="s">
        <v>92</v>
      </c>
      <c r="D93" s="100"/>
      <c r="E93" s="102"/>
      <c r="F93" s="36"/>
      <c r="G93" s="26"/>
      <c r="H93" s="26"/>
      <c r="I93" s="27"/>
      <c r="J93" s="27"/>
      <c r="K93" s="22"/>
    </row>
    <row r="94" spans="1:11" outlineLevel="2" x14ac:dyDescent="0.25">
      <c r="A94" s="88"/>
      <c r="B94" s="92"/>
      <c r="C94" s="22" t="s">
        <v>88</v>
      </c>
      <c r="D94" s="100"/>
      <c r="E94" s="35"/>
      <c r="F94" s="36"/>
      <c r="G94" s="26"/>
      <c r="H94" s="26"/>
      <c r="I94" s="27"/>
      <c r="J94" s="27"/>
      <c r="K94" s="22"/>
    </row>
    <row r="95" spans="1:11" outlineLevel="2" x14ac:dyDescent="0.25">
      <c r="A95" s="88"/>
      <c r="B95" s="92"/>
      <c r="C95" s="22" t="s">
        <v>89</v>
      </c>
      <c r="D95" s="100"/>
      <c r="E95" s="35"/>
      <c r="F95" s="36"/>
      <c r="G95" s="26"/>
      <c r="H95" s="26"/>
      <c r="I95" s="27"/>
      <c r="J95" s="27"/>
      <c r="K95" s="22"/>
    </row>
    <row r="96" spans="1:11" ht="15.75" outlineLevel="2" thickBot="1" x14ac:dyDescent="0.3">
      <c r="A96" s="88"/>
      <c r="B96" s="92"/>
      <c r="C96" s="22" t="s">
        <v>90</v>
      </c>
      <c r="D96" s="49"/>
      <c r="E96" s="50"/>
      <c r="F96" s="52"/>
      <c r="G96" s="53"/>
      <c r="H96" s="53"/>
      <c r="I96" s="51"/>
      <c r="J96" s="27"/>
      <c r="K96" s="22"/>
    </row>
    <row r="97" spans="1:11" ht="15.75" outlineLevel="1" thickBot="1" x14ac:dyDescent="0.3">
      <c r="A97" s="88"/>
      <c r="B97" s="28" t="str">
        <f>"Sous-total "&amp; B91</f>
        <v xml:space="preserve">Sous-total Salons de l'emploi </v>
      </c>
      <c r="C97" s="29"/>
      <c r="D97" s="30"/>
      <c r="E97" s="31"/>
      <c r="F97" s="32"/>
      <c r="G97" s="33"/>
      <c r="H97" s="33"/>
      <c r="I97" s="34">
        <f>SUM(H91:H97)</f>
        <v>0</v>
      </c>
      <c r="J97" s="34"/>
      <c r="K97" s="29"/>
    </row>
    <row r="98" spans="1:11" outlineLevel="2" x14ac:dyDescent="0.25">
      <c r="A98" s="88"/>
      <c r="B98" s="93" t="s">
        <v>103</v>
      </c>
      <c r="C98" s="22" t="s">
        <v>103</v>
      </c>
      <c r="D98" s="23"/>
      <c r="E98" s="62"/>
      <c r="F98" s="36">
        <f>D98*E98</f>
        <v>0</v>
      </c>
      <c r="G98" s="26">
        <v>0</v>
      </c>
      <c r="H98" s="26">
        <f>F98+G98</f>
        <v>0</v>
      </c>
      <c r="I98" s="27"/>
      <c r="J98" s="27"/>
      <c r="K98" s="22"/>
    </row>
    <row r="99" spans="1:11" s="68" customFormat="1" outlineLevel="2" x14ac:dyDescent="0.25">
      <c r="A99" s="88"/>
      <c r="B99" s="92"/>
      <c r="C99" s="63" t="s">
        <v>104</v>
      </c>
      <c r="D99" s="64"/>
      <c r="E99" s="62"/>
      <c r="F99" s="65">
        <f>D99*E99</f>
        <v>0</v>
      </c>
      <c r="G99" s="66">
        <v>0</v>
      </c>
      <c r="H99" s="66">
        <f>F99+G99</f>
        <v>0</v>
      </c>
      <c r="I99" s="67"/>
      <c r="J99" s="67"/>
      <c r="K99" s="63"/>
    </row>
    <row r="100" spans="1:11" outlineLevel="2" x14ac:dyDescent="0.25">
      <c r="A100" s="88"/>
      <c r="B100" s="92"/>
      <c r="C100" s="22" t="s">
        <v>105</v>
      </c>
      <c r="D100" s="23"/>
      <c r="E100" s="62"/>
      <c r="F100" s="36">
        <f t="shared" ref="F100:F106" si="14">D100*E100</f>
        <v>0</v>
      </c>
      <c r="G100" s="26">
        <v>0</v>
      </c>
      <c r="H100" s="26">
        <f>F100+G100</f>
        <v>0</v>
      </c>
      <c r="I100" s="27"/>
      <c r="J100" s="27"/>
      <c r="K100" s="22"/>
    </row>
    <row r="101" spans="1:11" outlineLevel="2" x14ac:dyDescent="0.25">
      <c r="A101" s="88"/>
      <c r="B101" s="92"/>
      <c r="C101" s="22" t="s">
        <v>107</v>
      </c>
      <c r="D101" s="23"/>
      <c r="E101" s="62"/>
      <c r="F101" s="36">
        <f t="shared" si="14"/>
        <v>0</v>
      </c>
      <c r="G101" s="26">
        <v>0</v>
      </c>
      <c r="H101" s="26">
        <f>F101+G101</f>
        <v>0</v>
      </c>
      <c r="I101" s="27"/>
      <c r="J101" s="27"/>
      <c r="K101" s="22"/>
    </row>
    <row r="102" spans="1:11" outlineLevel="2" x14ac:dyDescent="0.25">
      <c r="A102" s="88"/>
      <c r="B102" s="92"/>
      <c r="C102" s="22" t="s">
        <v>96</v>
      </c>
      <c r="D102" s="23"/>
      <c r="E102" s="62"/>
      <c r="F102" s="36">
        <f t="shared" si="14"/>
        <v>0</v>
      </c>
      <c r="G102" s="26"/>
      <c r="H102" s="26"/>
      <c r="I102" s="27"/>
      <c r="J102" s="27"/>
      <c r="K102" s="22"/>
    </row>
    <row r="103" spans="1:11" outlineLevel="2" x14ac:dyDescent="0.25">
      <c r="A103" s="88"/>
      <c r="B103" s="92"/>
      <c r="C103" s="22" t="s">
        <v>108</v>
      </c>
      <c r="D103" s="23"/>
      <c r="E103" s="62"/>
      <c r="F103" s="36">
        <f t="shared" si="14"/>
        <v>0</v>
      </c>
      <c r="G103" s="26"/>
      <c r="H103" s="26"/>
      <c r="I103" s="27"/>
      <c r="J103" s="27"/>
      <c r="K103" s="22"/>
    </row>
    <row r="104" spans="1:11" outlineLevel="2" x14ac:dyDescent="0.25">
      <c r="A104" s="88"/>
      <c r="B104" s="92"/>
      <c r="C104" s="63" t="s">
        <v>111</v>
      </c>
      <c r="D104" s="23"/>
      <c r="E104" s="62"/>
      <c r="F104" s="36">
        <f t="shared" si="14"/>
        <v>0</v>
      </c>
      <c r="G104" s="26"/>
      <c r="H104" s="26"/>
      <c r="I104" s="27"/>
      <c r="J104" s="27"/>
      <c r="K104" s="22"/>
    </row>
    <row r="105" spans="1:11" outlineLevel="2" x14ac:dyDescent="0.25">
      <c r="A105" s="88"/>
      <c r="B105" s="92"/>
      <c r="C105" s="63" t="s">
        <v>95</v>
      </c>
      <c r="D105" s="23"/>
      <c r="E105" s="62"/>
      <c r="F105" s="36">
        <f t="shared" si="14"/>
        <v>0</v>
      </c>
      <c r="G105" s="26"/>
      <c r="H105" s="26"/>
      <c r="I105" s="27"/>
      <c r="J105" s="27"/>
      <c r="K105" s="22"/>
    </row>
    <row r="106" spans="1:11" outlineLevel="2" x14ac:dyDescent="0.25">
      <c r="A106" s="88"/>
      <c r="B106" s="92"/>
      <c r="C106" s="63" t="s">
        <v>112</v>
      </c>
      <c r="D106" s="23"/>
      <c r="E106" s="62"/>
      <c r="F106" s="36">
        <f t="shared" si="14"/>
        <v>0</v>
      </c>
      <c r="G106" s="26"/>
      <c r="H106" s="26"/>
      <c r="I106" s="27"/>
      <c r="J106" s="27"/>
      <c r="K106" s="22"/>
    </row>
    <row r="107" spans="1:11" outlineLevel="2" x14ac:dyDescent="0.25">
      <c r="A107" s="88"/>
      <c r="B107" s="92"/>
      <c r="C107" s="22" t="s">
        <v>106</v>
      </c>
      <c r="D107" s="23"/>
      <c r="E107" s="62"/>
      <c r="F107" s="36"/>
      <c r="G107" s="26"/>
      <c r="H107" s="26"/>
      <c r="I107" s="27"/>
      <c r="J107" s="27"/>
      <c r="K107" s="22"/>
    </row>
    <row r="108" spans="1:11" outlineLevel="2" x14ac:dyDescent="0.25">
      <c r="A108" s="88"/>
      <c r="B108" s="92"/>
      <c r="C108" s="22" t="s">
        <v>93</v>
      </c>
      <c r="D108" s="23"/>
      <c r="E108" s="62"/>
      <c r="F108" s="36">
        <f>+E108*D108</f>
        <v>0</v>
      </c>
      <c r="G108" s="26"/>
      <c r="H108" s="26"/>
      <c r="I108" s="27"/>
      <c r="J108" s="27"/>
      <c r="K108" s="22"/>
    </row>
    <row r="109" spans="1:11" ht="15.75" outlineLevel="2" thickBot="1" x14ac:dyDescent="0.3">
      <c r="A109" s="88"/>
      <c r="B109" s="94"/>
      <c r="C109" s="103" t="s">
        <v>94</v>
      </c>
      <c r="D109" s="49"/>
      <c r="E109" s="50"/>
      <c r="F109" s="52">
        <f>+E109*D109</f>
        <v>0</v>
      </c>
      <c r="G109" s="53"/>
      <c r="H109" s="53"/>
      <c r="I109" s="51"/>
      <c r="J109" s="27"/>
      <c r="K109" s="22"/>
    </row>
    <row r="110" spans="1:11" ht="15.75" outlineLevel="1" thickBot="1" x14ac:dyDescent="0.3">
      <c r="A110" s="88"/>
      <c r="B110" s="28" t="str">
        <f>"Sous-total "&amp; B98</f>
        <v>Sous-total Évènements</v>
      </c>
      <c r="C110" s="29"/>
      <c r="D110" s="30"/>
      <c r="E110" s="31"/>
      <c r="F110" s="32"/>
      <c r="G110" s="33"/>
      <c r="H110" s="33"/>
      <c r="I110" s="34">
        <f>SUM(H98:H110)</f>
        <v>0</v>
      </c>
      <c r="J110" s="34"/>
      <c r="K110" s="29"/>
    </row>
    <row r="111" spans="1:11" outlineLevel="2" x14ac:dyDescent="0.25">
      <c r="A111" s="88"/>
      <c r="B111" s="93" t="s">
        <v>19</v>
      </c>
      <c r="C111" s="22" t="s">
        <v>19</v>
      </c>
      <c r="D111" s="23"/>
      <c r="E111" s="35"/>
      <c r="F111" s="36">
        <f>D111*E111</f>
        <v>0</v>
      </c>
      <c r="G111" s="26">
        <v>0</v>
      </c>
      <c r="H111" s="26">
        <f>F111+G111</f>
        <v>0</v>
      </c>
      <c r="I111" s="27"/>
      <c r="J111" s="27"/>
      <c r="K111" s="22"/>
    </row>
    <row r="112" spans="1:11" outlineLevel="2" x14ac:dyDescent="0.25">
      <c r="A112" s="88"/>
      <c r="B112" s="92"/>
      <c r="C112" s="22"/>
      <c r="D112" s="23"/>
      <c r="E112" s="35"/>
      <c r="F112" s="36">
        <f t="shared" ref="F112:F113" si="15">D112*E112</f>
        <v>0</v>
      </c>
      <c r="G112" s="26">
        <v>0</v>
      </c>
      <c r="H112" s="26">
        <f t="shared" ref="H112:H113" si="16">F112+G112</f>
        <v>0</v>
      </c>
      <c r="I112" s="27"/>
      <c r="J112" s="27"/>
      <c r="K112" s="22"/>
    </row>
    <row r="113" spans="1:11" ht="15.75" outlineLevel="2" thickBot="1" x14ac:dyDescent="0.3">
      <c r="A113" s="88"/>
      <c r="B113" s="94"/>
      <c r="C113" s="22"/>
      <c r="D113" s="23"/>
      <c r="E113" s="35"/>
      <c r="F113" s="36">
        <f t="shared" si="15"/>
        <v>0</v>
      </c>
      <c r="G113" s="26">
        <v>0</v>
      </c>
      <c r="H113" s="26">
        <f t="shared" si="16"/>
        <v>0</v>
      </c>
      <c r="I113" s="27"/>
      <c r="J113" s="27"/>
      <c r="K113" s="22"/>
    </row>
    <row r="114" spans="1:11" ht="15.75" outlineLevel="1" thickBot="1" x14ac:dyDescent="0.3">
      <c r="A114" s="88"/>
      <c r="B114" s="28" t="str">
        <f>"Sous-total "&amp; B111</f>
        <v>Sous-total Nouveau</v>
      </c>
      <c r="C114" s="29"/>
      <c r="D114" s="30"/>
      <c r="E114" s="31"/>
      <c r="F114" s="32"/>
      <c r="G114" s="33"/>
      <c r="H114" s="33"/>
      <c r="I114" s="34">
        <f>SUM(H111:H114)</f>
        <v>0</v>
      </c>
      <c r="J114" s="34"/>
      <c r="K114" s="29"/>
    </row>
    <row r="115" spans="1:11" outlineLevel="1" x14ac:dyDescent="0.25">
      <c r="A115" s="88"/>
      <c r="B115" s="37"/>
      <c r="C115" s="22"/>
      <c r="D115" s="23"/>
      <c r="E115" s="35"/>
      <c r="F115" s="36"/>
      <c r="G115" s="26"/>
      <c r="H115" s="26"/>
      <c r="I115" s="27"/>
      <c r="J115" s="27"/>
      <c r="K115" s="22"/>
    </row>
    <row r="116" spans="1:11" outlineLevel="1" x14ac:dyDescent="0.25">
      <c r="A116" s="88"/>
      <c r="B116" s="37"/>
      <c r="C116" s="22"/>
      <c r="D116" s="23"/>
      <c r="E116" s="35"/>
      <c r="F116" s="36"/>
      <c r="G116" s="26"/>
      <c r="H116" s="26"/>
      <c r="I116" s="27"/>
      <c r="J116" s="27"/>
      <c r="K116" s="22"/>
    </row>
    <row r="117" spans="1:11" ht="15.75" outlineLevel="1" thickBot="1" x14ac:dyDescent="0.3">
      <c r="A117" s="89"/>
      <c r="B117" s="38"/>
      <c r="C117" s="22"/>
      <c r="D117" s="23"/>
      <c r="E117" s="35"/>
      <c r="F117" s="36"/>
      <c r="G117" s="26"/>
      <c r="H117" s="26"/>
      <c r="I117" s="27"/>
      <c r="J117" s="27"/>
      <c r="K117" s="22"/>
    </row>
    <row r="118" spans="1:11" ht="15.75" thickBot="1" x14ac:dyDescent="0.3">
      <c r="A118" s="39" t="s">
        <v>58</v>
      </c>
      <c r="B118" s="40"/>
      <c r="C118" s="41"/>
      <c r="D118" s="42"/>
      <c r="E118" s="43"/>
      <c r="F118" s="44"/>
      <c r="G118" s="45"/>
      <c r="H118" s="45"/>
      <c r="I118" s="46"/>
      <c r="J118" s="46">
        <f>SUM(I82:I117)</f>
        <v>0</v>
      </c>
      <c r="K118" s="41"/>
    </row>
    <row r="119" spans="1:11" ht="16.5" thickTop="1" thickBot="1" x14ac:dyDescent="0.3">
      <c r="A119" s="8" t="s">
        <v>59</v>
      </c>
      <c r="B119" s="54"/>
      <c r="C119" s="55"/>
      <c r="D119" s="56"/>
      <c r="E119" s="57"/>
      <c r="F119" s="58"/>
      <c r="G119" s="59"/>
      <c r="H119" s="59"/>
      <c r="I119" s="60"/>
      <c r="J119" s="60"/>
      <c r="K119" s="55"/>
    </row>
    <row r="120" spans="1:11" outlineLevel="2" x14ac:dyDescent="0.25">
      <c r="A120" s="87" t="s">
        <v>59</v>
      </c>
      <c r="B120" s="95" t="s">
        <v>60</v>
      </c>
      <c r="C120" s="16" t="s">
        <v>61</v>
      </c>
      <c r="D120" s="17"/>
      <c r="E120" s="35"/>
      <c r="F120" s="19">
        <f>D120*E120</f>
        <v>0</v>
      </c>
      <c r="G120" s="20">
        <v>0</v>
      </c>
      <c r="H120" s="20">
        <f>F120+G120</f>
        <v>0</v>
      </c>
      <c r="I120" s="21"/>
      <c r="J120" s="21" t="s">
        <v>87</v>
      </c>
      <c r="K120" s="16"/>
    </row>
    <row r="121" spans="1:11" outlineLevel="2" x14ac:dyDescent="0.25">
      <c r="A121" s="88"/>
      <c r="B121" s="92"/>
      <c r="C121" s="22" t="s">
        <v>62</v>
      </c>
      <c r="D121" s="23"/>
      <c r="E121" s="62"/>
      <c r="F121" s="36">
        <f>D121*E121</f>
        <v>0</v>
      </c>
      <c r="G121" s="26">
        <v>0</v>
      </c>
      <c r="H121" s="26">
        <f>F121+G121</f>
        <v>0</v>
      </c>
      <c r="I121" s="27"/>
      <c r="J121" s="27"/>
      <c r="K121" s="22"/>
    </row>
    <row r="122" spans="1:11" outlineLevel="2" x14ac:dyDescent="0.25">
      <c r="A122" s="88"/>
      <c r="B122" s="92"/>
      <c r="C122" s="22" t="s">
        <v>63</v>
      </c>
      <c r="D122" s="23"/>
      <c r="E122" s="62"/>
      <c r="F122" s="25">
        <f>D122*E122</f>
        <v>0</v>
      </c>
      <c r="G122" s="26">
        <v>0</v>
      </c>
      <c r="H122" s="26">
        <f>F122+G122</f>
        <v>0</v>
      </c>
      <c r="I122" s="27"/>
      <c r="J122" s="27"/>
      <c r="K122" s="22"/>
    </row>
    <row r="123" spans="1:11" ht="15.75" outlineLevel="2" thickBot="1" x14ac:dyDescent="0.3">
      <c r="A123" s="88"/>
      <c r="B123" s="94"/>
      <c r="C123" s="22"/>
      <c r="D123" s="49"/>
      <c r="E123" s="24"/>
      <c r="F123" s="25"/>
      <c r="G123" s="26"/>
      <c r="H123" s="26"/>
      <c r="I123" s="51"/>
      <c r="J123" s="51"/>
      <c r="K123" s="22"/>
    </row>
    <row r="124" spans="1:11" ht="15.75" outlineLevel="1" thickBot="1" x14ac:dyDescent="0.3">
      <c r="A124" s="88"/>
      <c r="B124" s="28" t="str">
        <f>"Sous-total "&amp; B120</f>
        <v xml:space="preserve">Sous-total Communication aux étudiants </v>
      </c>
      <c r="C124" s="29"/>
      <c r="D124" s="30"/>
      <c r="E124" s="31"/>
      <c r="F124" s="32"/>
      <c r="G124" s="33"/>
      <c r="H124" s="33"/>
      <c r="I124" s="34">
        <f>SUM(H120:H124)</f>
        <v>0</v>
      </c>
      <c r="J124" s="34"/>
      <c r="K124" s="29"/>
    </row>
    <row r="125" spans="1:11" outlineLevel="2" x14ac:dyDescent="0.25">
      <c r="A125" s="88"/>
      <c r="B125" s="92" t="s">
        <v>64</v>
      </c>
      <c r="C125" s="22" t="s">
        <v>62</v>
      </c>
      <c r="D125" s="23"/>
      <c r="E125" s="62"/>
      <c r="F125" s="36">
        <f>D125*E125</f>
        <v>0</v>
      </c>
      <c r="G125" s="26">
        <v>0</v>
      </c>
      <c r="H125" s="26">
        <f>F125+G125</f>
        <v>0</v>
      </c>
      <c r="I125" s="27"/>
      <c r="J125" s="27"/>
      <c r="K125" s="22"/>
    </row>
    <row r="126" spans="1:11" outlineLevel="2" x14ac:dyDescent="0.25">
      <c r="A126" s="88"/>
      <c r="B126" s="92"/>
      <c r="C126" s="22" t="s">
        <v>65</v>
      </c>
      <c r="D126" s="23"/>
      <c r="E126" s="62"/>
      <c r="F126" s="25">
        <f>D126*E126</f>
        <v>0</v>
      </c>
      <c r="G126" s="26">
        <v>0</v>
      </c>
      <c r="H126" s="26">
        <f>F126+G126</f>
        <v>0</v>
      </c>
      <c r="I126" s="27"/>
      <c r="J126" s="27"/>
      <c r="K126" s="22"/>
    </row>
    <row r="127" spans="1:11" ht="15.75" outlineLevel="2" thickBot="1" x14ac:dyDescent="0.3">
      <c r="A127" s="88"/>
      <c r="B127" s="92"/>
      <c r="C127" s="22"/>
      <c r="D127" s="49"/>
      <c r="E127" s="50"/>
      <c r="F127" s="52"/>
      <c r="G127" s="53"/>
      <c r="H127" s="53"/>
      <c r="I127" s="51"/>
      <c r="J127" s="27"/>
      <c r="K127" s="22"/>
    </row>
    <row r="128" spans="1:11" ht="15.75" outlineLevel="1" thickBot="1" x14ac:dyDescent="0.3">
      <c r="A128" s="88" t="s">
        <v>59</v>
      </c>
      <c r="B128" s="28" t="str">
        <f>"Sous-total "&amp; B125</f>
        <v>Sous-total Communication aux Institutions</v>
      </c>
      <c r="C128" s="29"/>
      <c r="D128" s="30"/>
      <c r="E128" s="31"/>
      <c r="F128" s="32"/>
      <c r="G128" s="33"/>
      <c r="H128" s="33"/>
      <c r="I128" s="34">
        <f>SUM(H125:H128)</f>
        <v>0</v>
      </c>
      <c r="J128" s="34"/>
      <c r="K128" s="29"/>
    </row>
    <row r="129" spans="1:11" outlineLevel="2" x14ac:dyDescent="0.25">
      <c r="A129" s="88"/>
      <c r="B129" s="92" t="s">
        <v>66</v>
      </c>
      <c r="C129" s="22" t="s">
        <v>62</v>
      </c>
      <c r="D129" s="23"/>
      <c r="E129" s="62"/>
      <c r="F129" s="36">
        <f>D129*E129</f>
        <v>0</v>
      </c>
      <c r="G129" s="26">
        <v>0</v>
      </c>
      <c r="H129" s="26">
        <f>F129+G129</f>
        <v>0</v>
      </c>
      <c r="I129" s="27"/>
      <c r="J129" s="27"/>
      <c r="K129" s="22"/>
    </row>
    <row r="130" spans="1:11" outlineLevel="2" x14ac:dyDescent="0.25">
      <c r="A130" s="88"/>
      <c r="B130" s="92"/>
      <c r="C130" s="22" t="s">
        <v>65</v>
      </c>
      <c r="D130" s="23"/>
      <c r="E130" s="62"/>
      <c r="F130" s="25">
        <f>D130*E130</f>
        <v>0</v>
      </c>
      <c r="G130" s="26">
        <v>0</v>
      </c>
      <c r="H130" s="26">
        <f>F130+G130</f>
        <v>0</v>
      </c>
      <c r="I130" s="27"/>
      <c r="J130" s="27"/>
      <c r="K130" s="22"/>
    </row>
    <row r="131" spans="1:11" ht="15.75" outlineLevel="2" thickBot="1" x14ac:dyDescent="0.3">
      <c r="A131" s="88"/>
      <c r="B131" s="92"/>
      <c r="C131" s="22"/>
      <c r="D131" s="49"/>
      <c r="E131" s="50"/>
      <c r="F131" s="52"/>
      <c r="G131" s="53"/>
      <c r="H131" s="53"/>
      <c r="I131" s="51"/>
      <c r="J131" s="27"/>
      <c r="K131" s="22"/>
    </row>
    <row r="132" spans="1:11" ht="15.75" outlineLevel="1" thickBot="1" x14ac:dyDescent="0.3">
      <c r="A132" s="88"/>
      <c r="B132" s="28" t="str">
        <f>"Sous-total "&amp; B129</f>
        <v>Sous-total Communication aux Parternaires</v>
      </c>
      <c r="C132" s="29"/>
      <c r="D132" s="30"/>
      <c r="E132" s="31"/>
      <c r="F132" s="32"/>
      <c r="G132" s="33"/>
      <c r="H132" s="33"/>
      <c r="I132" s="34">
        <f>SUM(H129:H132)</f>
        <v>0</v>
      </c>
      <c r="J132" s="34"/>
      <c r="K132" s="29"/>
    </row>
    <row r="133" spans="1:11" outlineLevel="2" x14ac:dyDescent="0.25">
      <c r="A133" s="88"/>
      <c r="B133" s="92" t="s">
        <v>110</v>
      </c>
      <c r="C133" s="22" t="s">
        <v>110</v>
      </c>
      <c r="D133" s="23"/>
      <c r="E133" s="62"/>
      <c r="F133" s="36">
        <f>D133*E133</f>
        <v>0</v>
      </c>
      <c r="G133" s="26">
        <v>0</v>
      </c>
      <c r="H133" s="26">
        <f>F133+G133</f>
        <v>0</v>
      </c>
      <c r="I133" s="27"/>
      <c r="J133" s="27"/>
      <c r="K133" s="22"/>
    </row>
    <row r="134" spans="1:11" outlineLevel="2" x14ac:dyDescent="0.25">
      <c r="A134" s="88"/>
      <c r="B134" s="92"/>
      <c r="C134" s="22" t="s">
        <v>109</v>
      </c>
      <c r="D134" s="23"/>
      <c r="E134" s="62"/>
      <c r="F134" s="25">
        <f>D134*E134</f>
        <v>0</v>
      </c>
      <c r="G134" s="26">
        <v>0</v>
      </c>
      <c r="H134" s="26">
        <f>F134+G134</f>
        <v>0</v>
      </c>
      <c r="I134" s="27"/>
      <c r="J134" s="27"/>
      <c r="K134" s="22"/>
    </row>
    <row r="135" spans="1:11" ht="15.75" outlineLevel="2" thickBot="1" x14ac:dyDescent="0.3">
      <c r="A135" s="88"/>
      <c r="B135" s="92"/>
      <c r="C135" s="22"/>
      <c r="D135" s="49"/>
      <c r="E135" s="50"/>
      <c r="F135" s="52"/>
      <c r="G135" s="53"/>
      <c r="H135" s="53"/>
      <c r="I135" s="51"/>
      <c r="J135" s="27"/>
      <c r="K135" s="22"/>
    </row>
    <row r="136" spans="1:11" ht="15.75" outlineLevel="1" thickBot="1" x14ac:dyDescent="0.3">
      <c r="A136" s="88"/>
      <c r="B136" s="28" t="str">
        <f>"Sous-total "&amp; B133</f>
        <v>Sous-total Programme jeunes Ambassadeurs</v>
      </c>
      <c r="C136" s="29"/>
      <c r="D136" s="30"/>
      <c r="E136" s="31"/>
      <c r="F136" s="32"/>
      <c r="G136" s="33"/>
      <c r="H136" s="33"/>
      <c r="I136" s="34">
        <f>SUM(H133:H136)</f>
        <v>0</v>
      </c>
      <c r="J136" s="34"/>
      <c r="K136" s="29"/>
    </row>
    <row r="137" spans="1:11" outlineLevel="2" x14ac:dyDescent="0.25">
      <c r="A137" s="88"/>
      <c r="B137" s="93" t="s">
        <v>19</v>
      </c>
      <c r="C137" s="22" t="s">
        <v>19</v>
      </c>
      <c r="D137" s="23"/>
      <c r="E137" s="35"/>
      <c r="F137" s="36">
        <f>D137*E137</f>
        <v>0</v>
      </c>
      <c r="G137" s="26">
        <v>0</v>
      </c>
      <c r="H137" s="26">
        <f>F137+G137</f>
        <v>0</v>
      </c>
      <c r="I137" s="27"/>
      <c r="J137" s="27"/>
      <c r="K137" s="22"/>
    </row>
    <row r="138" spans="1:11" outlineLevel="2" x14ac:dyDescent="0.25">
      <c r="A138" s="88"/>
      <c r="B138" s="92"/>
      <c r="C138" s="22"/>
      <c r="D138" s="23"/>
      <c r="E138" s="35"/>
      <c r="F138" s="36">
        <f t="shared" ref="F138:F139" si="17">D138*E138</f>
        <v>0</v>
      </c>
      <c r="G138" s="26">
        <v>0</v>
      </c>
      <c r="H138" s="26">
        <f t="shared" ref="H138:H139" si="18">F138+G138</f>
        <v>0</v>
      </c>
      <c r="I138" s="27"/>
      <c r="J138" s="27"/>
      <c r="K138" s="22"/>
    </row>
    <row r="139" spans="1:11" ht="15.75" outlineLevel="2" thickBot="1" x14ac:dyDescent="0.3">
      <c r="A139" s="88"/>
      <c r="B139" s="94"/>
      <c r="C139" s="22"/>
      <c r="D139" s="23"/>
      <c r="E139" s="35"/>
      <c r="F139" s="36">
        <f t="shared" si="17"/>
        <v>0</v>
      </c>
      <c r="G139" s="26">
        <v>0</v>
      </c>
      <c r="H139" s="26">
        <f t="shared" si="18"/>
        <v>0</v>
      </c>
      <c r="I139" s="27"/>
      <c r="J139" s="27"/>
      <c r="K139" s="22"/>
    </row>
    <row r="140" spans="1:11" ht="15.75" outlineLevel="1" thickBot="1" x14ac:dyDescent="0.3">
      <c r="A140" s="88"/>
      <c r="B140" s="28" t="str">
        <f>"Sous-total "&amp; B137</f>
        <v>Sous-total Nouveau</v>
      </c>
      <c r="C140" s="29"/>
      <c r="D140" s="30"/>
      <c r="E140" s="31"/>
      <c r="F140" s="32"/>
      <c r="G140" s="33"/>
      <c r="H140" s="33"/>
      <c r="I140" s="34">
        <f>SUM(H137:H140)</f>
        <v>0</v>
      </c>
      <c r="J140" s="34"/>
      <c r="K140" s="29"/>
    </row>
    <row r="141" spans="1:11" ht="15.75" outlineLevel="1" thickBot="1" x14ac:dyDescent="0.3">
      <c r="A141" s="89"/>
      <c r="B141" s="38"/>
      <c r="C141" s="22"/>
      <c r="D141" s="23"/>
      <c r="E141" s="35"/>
      <c r="F141" s="36"/>
      <c r="G141" s="26"/>
      <c r="H141" s="26"/>
      <c r="I141" s="27"/>
      <c r="J141" s="27"/>
      <c r="K141" s="22"/>
    </row>
    <row r="142" spans="1:11" ht="15.75" thickBot="1" x14ac:dyDescent="0.3">
      <c r="A142" s="39" t="s">
        <v>67</v>
      </c>
      <c r="B142" s="40"/>
      <c r="C142" s="41"/>
      <c r="D142" s="42"/>
      <c r="E142" s="43"/>
      <c r="F142" s="44"/>
      <c r="G142" s="45"/>
      <c r="H142" s="45"/>
      <c r="I142" s="46"/>
      <c r="J142" s="46">
        <f>SUM(I120:I141)</f>
        <v>0</v>
      </c>
      <c r="K142" s="41"/>
    </row>
    <row r="143" spans="1:11" ht="16.5" thickTop="1" thickBot="1" x14ac:dyDescent="0.3">
      <c r="A143" s="8" t="s">
        <v>68</v>
      </c>
      <c r="B143" s="54"/>
      <c r="C143" s="55"/>
      <c r="D143" s="56"/>
      <c r="E143" s="57"/>
      <c r="F143" s="58"/>
      <c r="G143" s="59"/>
      <c r="H143" s="59"/>
      <c r="I143" s="60"/>
      <c r="J143" s="60"/>
      <c r="K143" s="55"/>
    </row>
    <row r="144" spans="1:11" outlineLevel="2" x14ac:dyDescent="0.25">
      <c r="A144" s="88" t="s">
        <v>68</v>
      </c>
      <c r="B144" s="95" t="s">
        <v>69</v>
      </c>
      <c r="C144" s="16" t="s">
        <v>55</v>
      </c>
      <c r="D144" s="17"/>
      <c r="E144" s="62"/>
      <c r="F144" s="19">
        <f>D144*E144</f>
        <v>0</v>
      </c>
      <c r="G144" s="20">
        <v>0</v>
      </c>
      <c r="H144" s="20">
        <f>F144+G144</f>
        <v>0</v>
      </c>
      <c r="I144" s="21"/>
      <c r="J144" s="21"/>
      <c r="K144" s="16"/>
    </row>
    <row r="145" spans="1:11" ht="15.75" outlineLevel="2" thickBot="1" x14ac:dyDescent="0.3">
      <c r="A145" s="88"/>
      <c r="B145" s="92"/>
      <c r="C145" s="22"/>
      <c r="D145" s="23"/>
      <c r="E145" s="35"/>
      <c r="F145" s="25"/>
      <c r="G145" s="26"/>
      <c r="H145" s="26"/>
      <c r="I145" s="27"/>
      <c r="J145" s="27"/>
      <c r="K145" s="22"/>
    </row>
    <row r="146" spans="1:11" ht="15.75" outlineLevel="1" thickBot="1" x14ac:dyDescent="0.3">
      <c r="A146" s="88"/>
      <c r="B146" s="28" t="str">
        <f>"Sous-total -  "&amp; B144</f>
        <v xml:space="preserve">Sous-total -  Developper de nouvelles formations </v>
      </c>
      <c r="C146" s="29"/>
      <c r="D146" s="30"/>
      <c r="E146" s="31"/>
      <c r="F146" s="32"/>
      <c r="G146" s="33"/>
      <c r="H146" s="33"/>
      <c r="I146" s="34">
        <f>SUM(H144:H146)</f>
        <v>0</v>
      </c>
      <c r="J146" s="34"/>
      <c r="K146" s="29"/>
    </row>
    <row r="147" spans="1:11" outlineLevel="2" x14ac:dyDescent="0.25">
      <c r="A147" s="88"/>
      <c r="B147" s="92" t="s">
        <v>70</v>
      </c>
      <c r="C147" s="22" t="s">
        <v>55</v>
      </c>
      <c r="D147" s="23"/>
      <c r="E147" s="62"/>
      <c r="F147" s="36">
        <f>D147*E147</f>
        <v>0</v>
      </c>
      <c r="G147" s="26">
        <v>0</v>
      </c>
      <c r="H147" s="26">
        <f>F147+G147</f>
        <v>0</v>
      </c>
      <c r="I147" s="27"/>
      <c r="J147" s="27"/>
      <c r="K147" s="22"/>
    </row>
    <row r="148" spans="1:11" ht="15.75" outlineLevel="2" thickBot="1" x14ac:dyDescent="0.3">
      <c r="A148" s="88"/>
      <c r="B148" s="92"/>
      <c r="C148" s="22"/>
      <c r="D148" s="23"/>
      <c r="E148" s="35"/>
      <c r="F148" s="25"/>
      <c r="G148" s="26"/>
      <c r="H148" s="26"/>
      <c r="I148" s="27"/>
      <c r="J148" s="27"/>
      <c r="K148" s="22"/>
    </row>
    <row r="149" spans="1:11" ht="15.75" outlineLevel="1" thickBot="1" x14ac:dyDescent="0.3">
      <c r="A149" s="88" t="s">
        <v>71</v>
      </c>
      <c r="B149" s="28" t="str">
        <f>"Sous-total - "&amp; B147</f>
        <v xml:space="preserve">Sous-total - Mettre à jour des formations existantes </v>
      </c>
      <c r="C149" s="29"/>
      <c r="D149" s="30"/>
      <c r="E149" s="31"/>
      <c r="F149" s="32"/>
      <c r="G149" s="33"/>
      <c r="H149" s="33"/>
      <c r="I149" s="34">
        <f>SUM(H147:H149)</f>
        <v>0</v>
      </c>
      <c r="J149" s="34"/>
      <c r="K149" s="29"/>
    </row>
    <row r="150" spans="1:11" outlineLevel="2" x14ac:dyDescent="0.25">
      <c r="A150" s="88"/>
      <c r="B150" s="93" t="s">
        <v>19</v>
      </c>
      <c r="C150" s="22" t="s">
        <v>19</v>
      </c>
      <c r="D150" s="23"/>
      <c r="E150" s="35"/>
      <c r="F150" s="36">
        <f>D150*E150</f>
        <v>0</v>
      </c>
      <c r="G150" s="26">
        <v>0</v>
      </c>
      <c r="H150" s="26">
        <f>F150+G150</f>
        <v>0</v>
      </c>
      <c r="I150" s="27"/>
      <c r="J150" s="27"/>
      <c r="K150" s="22"/>
    </row>
    <row r="151" spans="1:11" outlineLevel="2" x14ac:dyDescent="0.25">
      <c r="A151" s="88"/>
      <c r="B151" s="92"/>
      <c r="C151" s="22"/>
      <c r="D151" s="23"/>
      <c r="E151" s="35"/>
      <c r="F151" s="36">
        <f t="shared" ref="F151:F152" si="19">D151*E151</f>
        <v>0</v>
      </c>
      <c r="G151" s="26">
        <v>0</v>
      </c>
      <c r="H151" s="26">
        <f t="shared" ref="H151:H152" si="20">F151+G151</f>
        <v>0</v>
      </c>
      <c r="I151" s="27"/>
      <c r="J151" s="27"/>
      <c r="K151" s="22"/>
    </row>
    <row r="152" spans="1:11" ht="15.75" outlineLevel="2" thickBot="1" x14ac:dyDescent="0.3">
      <c r="A152" s="88"/>
      <c r="B152" s="94"/>
      <c r="C152" s="22"/>
      <c r="D152" s="23"/>
      <c r="E152" s="35"/>
      <c r="F152" s="36">
        <f t="shared" si="19"/>
        <v>0</v>
      </c>
      <c r="G152" s="26">
        <v>0</v>
      </c>
      <c r="H152" s="26">
        <f t="shared" si="20"/>
        <v>0</v>
      </c>
      <c r="I152" s="27"/>
      <c r="J152" s="27"/>
      <c r="K152" s="22"/>
    </row>
    <row r="153" spans="1:11" ht="15.75" outlineLevel="1" thickBot="1" x14ac:dyDescent="0.3">
      <c r="A153" s="88"/>
      <c r="B153" s="28" t="str">
        <f>"Sous-total "&amp; B150</f>
        <v>Sous-total Nouveau</v>
      </c>
      <c r="C153" s="29"/>
      <c r="D153" s="30"/>
      <c r="E153" s="31"/>
      <c r="F153" s="32"/>
      <c r="G153" s="33"/>
      <c r="H153" s="33"/>
      <c r="I153" s="34">
        <f>SUM(H150:H153)</f>
        <v>0</v>
      </c>
      <c r="J153" s="34"/>
      <c r="K153" s="29"/>
    </row>
    <row r="154" spans="1:11" ht="15.75" outlineLevel="1" thickBot="1" x14ac:dyDescent="0.3">
      <c r="A154" s="89"/>
      <c r="B154" s="69"/>
      <c r="C154" s="70"/>
      <c r="D154" s="71"/>
      <c r="E154" s="72"/>
      <c r="F154" s="36"/>
      <c r="G154" s="26"/>
      <c r="H154" s="26"/>
      <c r="I154" s="27"/>
      <c r="J154" s="27"/>
      <c r="K154" s="70"/>
    </row>
    <row r="155" spans="1:11" ht="15.75" thickBot="1" x14ac:dyDescent="0.3">
      <c r="A155" s="39" t="s">
        <v>72</v>
      </c>
      <c r="B155" s="40"/>
      <c r="C155" s="41"/>
      <c r="D155" s="42"/>
      <c r="E155" s="43"/>
      <c r="F155" s="44"/>
      <c r="G155" s="45"/>
      <c r="H155" s="45"/>
      <c r="I155" s="46"/>
      <c r="J155" s="46">
        <f>SUM(I144:I154)</f>
        <v>0</v>
      </c>
      <c r="K155" s="41"/>
    </row>
    <row r="156" spans="1:11" ht="16.5" thickTop="1" thickBot="1" x14ac:dyDescent="0.3">
      <c r="A156" s="8" t="s">
        <v>73</v>
      </c>
      <c r="B156" s="54"/>
      <c r="C156" s="55"/>
      <c r="D156" s="56"/>
      <c r="E156" s="57"/>
      <c r="F156" s="58"/>
      <c r="G156" s="59"/>
      <c r="H156" s="59"/>
      <c r="I156" s="60"/>
      <c r="J156" s="60"/>
      <c r="K156" s="55"/>
    </row>
    <row r="157" spans="1:11" outlineLevel="2" x14ac:dyDescent="0.25">
      <c r="A157" s="87" t="s">
        <v>73</v>
      </c>
      <c r="B157" s="95" t="s">
        <v>19</v>
      </c>
      <c r="C157" s="16" t="s">
        <v>19</v>
      </c>
      <c r="D157" s="17"/>
      <c r="E157" s="62"/>
      <c r="F157" s="19">
        <f>D157*E157</f>
        <v>0</v>
      </c>
      <c r="G157" s="20">
        <v>0</v>
      </c>
      <c r="H157" s="20">
        <f>F157+G157</f>
        <v>0</v>
      </c>
      <c r="I157" s="21"/>
      <c r="J157" s="21"/>
      <c r="K157" s="16"/>
    </row>
    <row r="158" spans="1:11" outlineLevel="2" x14ac:dyDescent="0.25">
      <c r="A158" s="88"/>
      <c r="B158" s="92"/>
      <c r="C158" s="22"/>
      <c r="D158" s="23"/>
      <c r="E158" s="35"/>
      <c r="F158" s="25"/>
      <c r="G158" s="26"/>
      <c r="H158" s="26"/>
      <c r="I158" s="27"/>
      <c r="J158" s="27"/>
      <c r="K158" s="22"/>
    </row>
    <row r="159" spans="1:11" ht="15.75" outlineLevel="2" thickBot="1" x14ac:dyDescent="0.3">
      <c r="A159" s="88"/>
      <c r="B159" s="94"/>
      <c r="C159" s="48"/>
      <c r="D159" s="49"/>
      <c r="E159" s="50"/>
      <c r="F159" s="52"/>
      <c r="G159" s="53"/>
      <c r="H159" s="53"/>
      <c r="I159" s="51"/>
      <c r="J159" s="51"/>
      <c r="K159" s="48"/>
    </row>
    <row r="160" spans="1:11" ht="15.75" outlineLevel="1" thickBot="1" x14ac:dyDescent="0.3">
      <c r="A160" s="88"/>
      <c r="B160" s="28" t="str">
        <f>"Sous-total "&amp; B157</f>
        <v>Sous-total Nouveau</v>
      </c>
      <c r="C160" s="29"/>
      <c r="D160" s="30"/>
      <c r="E160" s="31"/>
      <c r="F160" s="32"/>
      <c r="G160" s="33"/>
      <c r="H160" s="33"/>
      <c r="I160" s="34">
        <f>SUM(H157:H160)</f>
        <v>0</v>
      </c>
      <c r="J160" s="34"/>
      <c r="K160" s="29"/>
    </row>
    <row r="161" spans="1:11" outlineLevel="2" x14ac:dyDescent="0.25">
      <c r="A161" s="88"/>
      <c r="B161" s="93" t="s">
        <v>19</v>
      </c>
      <c r="C161" s="22" t="s">
        <v>19</v>
      </c>
      <c r="D161" s="23"/>
      <c r="E161" s="35"/>
      <c r="F161" s="36">
        <f>D161*E161</f>
        <v>0</v>
      </c>
      <c r="G161" s="26">
        <v>0</v>
      </c>
      <c r="H161" s="26">
        <f>F161+G161</f>
        <v>0</v>
      </c>
      <c r="I161" s="27"/>
      <c r="J161" s="27"/>
      <c r="K161" s="22"/>
    </row>
    <row r="162" spans="1:11" outlineLevel="2" x14ac:dyDescent="0.25">
      <c r="A162" s="88"/>
      <c r="B162" s="92"/>
      <c r="C162" s="22"/>
      <c r="D162" s="23"/>
      <c r="E162" s="35"/>
      <c r="F162" s="36">
        <f t="shared" ref="F162:F163" si="21">D162*E162</f>
        <v>0</v>
      </c>
      <c r="G162" s="26">
        <v>0</v>
      </c>
      <c r="H162" s="26">
        <f t="shared" ref="H162:H163" si="22">F162+G162</f>
        <v>0</v>
      </c>
      <c r="I162" s="27"/>
      <c r="J162" s="27"/>
      <c r="K162" s="22"/>
    </row>
    <row r="163" spans="1:11" ht="15.75" outlineLevel="2" thickBot="1" x14ac:dyDescent="0.3">
      <c r="A163" s="88"/>
      <c r="B163" s="94"/>
      <c r="C163" s="22"/>
      <c r="D163" s="23"/>
      <c r="E163" s="35"/>
      <c r="F163" s="36">
        <f t="shared" si="21"/>
        <v>0</v>
      </c>
      <c r="G163" s="26">
        <v>0</v>
      </c>
      <c r="H163" s="26">
        <f t="shared" si="22"/>
        <v>0</v>
      </c>
      <c r="I163" s="27"/>
      <c r="J163" s="27"/>
      <c r="K163" s="22"/>
    </row>
    <row r="164" spans="1:11" ht="15.75" outlineLevel="1" thickBot="1" x14ac:dyDescent="0.3">
      <c r="A164" s="88"/>
      <c r="B164" s="28" t="str">
        <f>"Sous-total "&amp; B161</f>
        <v>Sous-total Nouveau</v>
      </c>
      <c r="C164" s="29"/>
      <c r="D164" s="30"/>
      <c r="E164" s="31"/>
      <c r="F164" s="32"/>
      <c r="G164" s="33"/>
      <c r="H164" s="33"/>
      <c r="I164" s="34">
        <f>SUM(H161:H164)</f>
        <v>0</v>
      </c>
      <c r="J164" s="34"/>
      <c r="K164" s="29"/>
    </row>
    <row r="165" spans="1:11" outlineLevel="1" x14ac:dyDescent="0.25">
      <c r="A165" s="88"/>
      <c r="B165" s="37"/>
      <c r="C165" s="22"/>
      <c r="D165" s="23"/>
      <c r="E165" s="35"/>
      <c r="F165" s="36"/>
      <c r="G165" s="26"/>
      <c r="H165" s="26"/>
      <c r="I165" s="27"/>
      <c r="J165" s="27"/>
      <c r="K165" s="22"/>
    </row>
    <row r="166" spans="1:11" outlineLevel="1" x14ac:dyDescent="0.25">
      <c r="A166" s="88"/>
      <c r="B166" s="37"/>
      <c r="C166" s="22"/>
      <c r="D166" s="23"/>
      <c r="E166" s="35"/>
      <c r="F166" s="36"/>
      <c r="G166" s="26"/>
      <c r="H166" s="26"/>
      <c r="I166" s="27"/>
      <c r="J166" s="27"/>
      <c r="K166" s="22"/>
    </row>
    <row r="167" spans="1:11" ht="15.75" outlineLevel="1" thickBot="1" x14ac:dyDescent="0.3">
      <c r="A167" s="89"/>
      <c r="B167" s="38"/>
      <c r="C167" s="22"/>
      <c r="D167" s="23"/>
      <c r="E167" s="35"/>
      <c r="F167" s="36"/>
      <c r="G167" s="26"/>
      <c r="H167" s="26"/>
      <c r="I167" s="27"/>
      <c r="J167" s="27"/>
      <c r="K167" s="22"/>
    </row>
    <row r="168" spans="1:11" ht="15.75" thickBot="1" x14ac:dyDescent="0.3">
      <c r="A168" s="39" t="s">
        <v>74</v>
      </c>
      <c r="B168" s="40"/>
      <c r="C168" s="41"/>
      <c r="D168" s="42"/>
      <c r="E168" s="43"/>
      <c r="F168" s="44"/>
      <c r="G168" s="45"/>
      <c r="H168" s="45"/>
      <c r="I168" s="46"/>
      <c r="J168" s="46">
        <f>SUM(I157:I167)</f>
        <v>0</v>
      </c>
      <c r="K168" s="41"/>
    </row>
    <row r="169" spans="1:11" ht="16.5" thickTop="1" thickBot="1" x14ac:dyDescent="0.3">
      <c r="A169" s="8" t="s">
        <v>75</v>
      </c>
      <c r="B169" s="54"/>
      <c r="C169" s="55"/>
      <c r="D169" s="56"/>
      <c r="E169" s="57"/>
      <c r="F169" s="58"/>
      <c r="G169" s="59"/>
      <c r="H169" s="59"/>
      <c r="I169" s="60"/>
      <c r="J169" s="60"/>
      <c r="K169" s="55"/>
    </row>
    <row r="170" spans="1:11" outlineLevel="2" x14ac:dyDescent="0.25">
      <c r="A170" s="87" t="s">
        <v>75</v>
      </c>
      <c r="B170" s="95" t="s">
        <v>75</v>
      </c>
      <c r="C170" s="16" t="s">
        <v>75</v>
      </c>
      <c r="D170" s="17"/>
      <c r="E170" s="62"/>
      <c r="F170" s="19">
        <f>D170*E170</f>
        <v>0</v>
      </c>
      <c r="G170" s="20">
        <v>0</v>
      </c>
      <c r="H170" s="20">
        <f>F170+G170</f>
        <v>0</v>
      </c>
      <c r="I170" s="21"/>
      <c r="J170" s="21"/>
      <c r="K170" s="16"/>
    </row>
    <row r="171" spans="1:11" outlineLevel="2" x14ac:dyDescent="0.25">
      <c r="A171" s="88"/>
      <c r="B171" s="92"/>
      <c r="C171" s="22"/>
      <c r="D171" s="23"/>
      <c r="E171" s="35"/>
      <c r="F171" s="25"/>
      <c r="G171" s="26"/>
      <c r="H171" s="26"/>
      <c r="I171" s="27"/>
      <c r="J171" s="27"/>
      <c r="K171" s="22"/>
    </row>
    <row r="172" spans="1:11" ht="15.75" outlineLevel="2" thickBot="1" x14ac:dyDescent="0.3">
      <c r="A172" s="88"/>
      <c r="B172" s="94"/>
      <c r="C172" s="48"/>
      <c r="D172" s="49"/>
      <c r="E172" s="50"/>
      <c r="F172" s="52"/>
      <c r="G172" s="53"/>
      <c r="H172" s="53"/>
      <c r="I172" s="51"/>
      <c r="J172" s="51"/>
      <c r="K172" s="48"/>
    </row>
    <row r="173" spans="1:11" ht="15.75" outlineLevel="1" thickBot="1" x14ac:dyDescent="0.3">
      <c r="A173" s="88"/>
      <c r="B173" s="28" t="str">
        <f>"Sous-total "&amp; B170</f>
        <v>Sous-total Autres</v>
      </c>
      <c r="C173" s="29"/>
      <c r="D173" s="30"/>
      <c r="E173" s="31"/>
      <c r="F173" s="32"/>
      <c r="G173" s="33"/>
      <c r="H173" s="33"/>
      <c r="I173" s="34">
        <f>SUM(H170:H173)</f>
        <v>0</v>
      </c>
      <c r="J173" s="34"/>
      <c r="K173" s="29"/>
    </row>
    <row r="174" spans="1:11" outlineLevel="2" x14ac:dyDescent="0.25">
      <c r="A174" s="88"/>
      <c r="B174" s="93" t="s">
        <v>19</v>
      </c>
      <c r="C174" s="22" t="s">
        <v>19</v>
      </c>
      <c r="D174" s="23"/>
      <c r="E174" s="35"/>
      <c r="F174" s="36">
        <f>D174*E174</f>
        <v>0</v>
      </c>
      <c r="G174" s="26">
        <v>0</v>
      </c>
      <c r="H174" s="26">
        <f>F174+G174</f>
        <v>0</v>
      </c>
      <c r="I174" s="27"/>
      <c r="J174" s="27"/>
      <c r="K174" s="22"/>
    </row>
    <row r="175" spans="1:11" outlineLevel="2" x14ac:dyDescent="0.25">
      <c r="A175" s="88"/>
      <c r="B175" s="92"/>
      <c r="C175" s="22"/>
      <c r="D175" s="23"/>
      <c r="E175" s="35"/>
      <c r="F175" s="36">
        <f t="shared" ref="F175:F176" si="23">D175*E175</f>
        <v>0</v>
      </c>
      <c r="G175" s="26">
        <v>0</v>
      </c>
      <c r="H175" s="26">
        <f t="shared" ref="H175:H176" si="24">F175+G175</f>
        <v>0</v>
      </c>
      <c r="I175" s="27"/>
      <c r="J175" s="27"/>
      <c r="K175" s="22"/>
    </row>
    <row r="176" spans="1:11" ht="15.75" outlineLevel="2" thickBot="1" x14ac:dyDescent="0.3">
      <c r="A176" s="88"/>
      <c r="B176" s="94"/>
      <c r="C176" s="22"/>
      <c r="D176" s="23"/>
      <c r="E176" s="35"/>
      <c r="F176" s="36">
        <f t="shared" si="23"/>
        <v>0</v>
      </c>
      <c r="G176" s="26">
        <v>0</v>
      </c>
      <c r="H176" s="26">
        <f t="shared" si="24"/>
        <v>0</v>
      </c>
      <c r="I176" s="27"/>
      <c r="J176" s="27"/>
      <c r="K176" s="22"/>
    </row>
    <row r="177" spans="1:11" ht="15.75" outlineLevel="1" thickBot="1" x14ac:dyDescent="0.3">
      <c r="A177" s="88"/>
      <c r="B177" s="28" t="str">
        <f>"Sous-total "&amp; B174</f>
        <v>Sous-total Nouveau</v>
      </c>
      <c r="C177" s="29"/>
      <c r="D177" s="30"/>
      <c r="E177" s="31"/>
      <c r="F177" s="32"/>
      <c r="G177" s="33"/>
      <c r="H177" s="33"/>
      <c r="I177" s="34">
        <f>SUM(H174:H177)</f>
        <v>0</v>
      </c>
      <c r="J177" s="34"/>
      <c r="K177" s="29"/>
    </row>
    <row r="178" spans="1:11" outlineLevel="1" x14ac:dyDescent="0.25">
      <c r="A178" s="88"/>
      <c r="B178" s="37"/>
      <c r="C178" s="22"/>
      <c r="D178" s="23"/>
      <c r="E178" s="35"/>
      <c r="F178" s="36"/>
      <c r="G178" s="26"/>
      <c r="H178" s="26"/>
      <c r="I178" s="27"/>
      <c r="J178" s="27"/>
      <c r="K178" s="22"/>
    </row>
    <row r="179" spans="1:11" outlineLevel="1" x14ac:dyDescent="0.25">
      <c r="A179" s="88"/>
      <c r="B179" s="37"/>
      <c r="C179" s="22"/>
      <c r="D179" s="23"/>
      <c r="E179" s="35"/>
      <c r="F179" s="36"/>
      <c r="G179" s="26"/>
      <c r="H179" s="26"/>
      <c r="I179" s="27"/>
      <c r="J179" s="27"/>
      <c r="K179" s="22"/>
    </row>
    <row r="180" spans="1:11" ht="15.75" outlineLevel="1" thickBot="1" x14ac:dyDescent="0.3">
      <c r="A180" s="89"/>
      <c r="B180" s="38"/>
      <c r="C180" s="22"/>
      <c r="D180" s="23"/>
      <c r="E180" s="35"/>
      <c r="F180" s="36"/>
      <c r="G180" s="26"/>
      <c r="H180" s="26"/>
      <c r="I180" s="27"/>
      <c r="J180" s="27"/>
      <c r="K180" s="22"/>
    </row>
    <row r="181" spans="1:11" ht="15.75" thickBot="1" x14ac:dyDescent="0.3">
      <c r="A181" s="39" t="s">
        <v>76</v>
      </c>
      <c r="B181" s="40"/>
      <c r="C181" s="41"/>
      <c r="D181" s="42"/>
      <c r="E181" s="43"/>
      <c r="F181" s="44"/>
      <c r="G181" s="45"/>
      <c r="H181" s="45"/>
      <c r="I181" s="46"/>
      <c r="J181" s="46">
        <f>SUM(I170:I180)</f>
        <v>0</v>
      </c>
      <c r="K181" s="41"/>
    </row>
    <row r="182" spans="1:11" s="79" customFormat="1" ht="20.25" thickTop="1" thickBot="1" x14ac:dyDescent="0.35">
      <c r="A182" s="78" t="s">
        <v>82</v>
      </c>
      <c r="B182" s="80"/>
      <c r="C182" s="81"/>
      <c r="D182" s="82"/>
      <c r="E182" s="83"/>
      <c r="F182" s="84"/>
      <c r="G182" s="85"/>
      <c r="H182" s="85"/>
      <c r="I182" s="86"/>
      <c r="J182" s="86">
        <f>SUM(J4:J181)</f>
        <v>0</v>
      </c>
      <c r="K182" s="81"/>
    </row>
    <row r="183" spans="1:11" ht="16.5" thickTop="1" thickBot="1" x14ac:dyDescent="0.3">
      <c r="A183" s="8" t="s">
        <v>77</v>
      </c>
      <c r="B183" s="9"/>
      <c r="C183" s="10"/>
      <c r="D183" s="11"/>
      <c r="E183" s="12"/>
      <c r="F183" s="13"/>
      <c r="G183" s="14"/>
      <c r="H183" s="14"/>
      <c r="I183" s="15"/>
      <c r="J183" s="15"/>
      <c r="K183" s="10"/>
    </row>
    <row r="184" spans="1:11" ht="15.75" outlineLevel="2" thickBot="1" x14ac:dyDescent="0.3">
      <c r="A184" s="87" t="s">
        <v>77</v>
      </c>
      <c r="B184" s="73" t="s">
        <v>78</v>
      </c>
      <c r="C184" s="16" t="s">
        <v>79</v>
      </c>
      <c r="D184" s="74">
        <v>0.15</v>
      </c>
      <c r="E184" s="18">
        <f>J182</f>
        <v>0</v>
      </c>
      <c r="F184" s="19">
        <f>D184*E184</f>
        <v>0</v>
      </c>
      <c r="G184" s="20">
        <v>0</v>
      </c>
      <c r="H184" s="20">
        <f>F184+G184</f>
        <v>0</v>
      </c>
      <c r="I184" s="21"/>
      <c r="J184" s="21"/>
      <c r="K184" s="16"/>
    </row>
    <row r="185" spans="1:11" ht="15.75" outlineLevel="1" thickBot="1" x14ac:dyDescent="0.3">
      <c r="A185" s="88"/>
      <c r="B185" s="28" t="str">
        <f>"Sous-total "&amp; B184</f>
        <v>Sous-total Imprévus</v>
      </c>
      <c r="C185" s="29"/>
      <c r="D185" s="30"/>
      <c r="E185" s="31"/>
      <c r="F185" s="32"/>
      <c r="G185" s="33"/>
      <c r="H185" s="33"/>
      <c r="I185" s="34">
        <f>SUM(H184:H185)</f>
        <v>0</v>
      </c>
      <c r="J185" s="34"/>
      <c r="K185" s="29"/>
    </row>
    <row r="186" spans="1:11" ht="15.75" thickBot="1" x14ac:dyDescent="0.3">
      <c r="A186" s="75" t="s">
        <v>80</v>
      </c>
      <c r="B186" s="40"/>
      <c r="C186" s="41"/>
      <c r="D186" s="42"/>
      <c r="E186" s="43"/>
      <c r="F186" s="44"/>
      <c r="G186" s="45"/>
      <c r="H186" s="45"/>
      <c r="I186" s="46"/>
      <c r="J186" s="46"/>
      <c r="K186" s="41"/>
    </row>
    <row r="187" spans="1:11" ht="20.25" thickTop="1" thickBot="1" x14ac:dyDescent="0.35">
      <c r="A187" s="1" t="s">
        <v>81</v>
      </c>
      <c r="B187" s="2"/>
      <c r="C187" s="1"/>
      <c r="D187" s="3"/>
      <c r="E187" s="4"/>
      <c r="F187" s="5"/>
      <c r="G187" s="6"/>
      <c r="H187" s="6"/>
      <c r="I187" s="7"/>
      <c r="J187" s="7">
        <f>J182*(1+D184)</f>
        <v>0</v>
      </c>
      <c r="K187" s="1"/>
    </row>
    <row r="188" spans="1:11" ht="15.75" thickTop="1" x14ac:dyDescent="0.25"/>
  </sheetData>
  <mergeCells count="47">
    <mergeCell ref="A1:K2"/>
    <mergeCell ref="D91:D95"/>
    <mergeCell ref="E91:E93"/>
    <mergeCell ref="B161:B163"/>
    <mergeCell ref="B174:B176"/>
    <mergeCell ref="A157:A167"/>
    <mergeCell ref="B157:B159"/>
    <mergeCell ref="A170:A180"/>
    <mergeCell ref="B170:B172"/>
    <mergeCell ref="A59:A68"/>
    <mergeCell ref="B59:B62"/>
    <mergeCell ref="A71:A79"/>
    <mergeCell ref="B71:B73"/>
    <mergeCell ref="A82:A117"/>
    <mergeCell ref="B82:B85"/>
    <mergeCell ref="B87:B89"/>
    <mergeCell ref="A184:A185"/>
    <mergeCell ref="B20:B22"/>
    <mergeCell ref="B37:B39"/>
    <mergeCell ref="B52:B54"/>
    <mergeCell ref="B64:B66"/>
    <mergeCell ref="B75:B77"/>
    <mergeCell ref="A120:A141"/>
    <mergeCell ref="B120:B123"/>
    <mergeCell ref="B125:B127"/>
    <mergeCell ref="B129:B131"/>
    <mergeCell ref="B133:B135"/>
    <mergeCell ref="A144:A154"/>
    <mergeCell ref="B144:B145"/>
    <mergeCell ref="B147:B148"/>
    <mergeCell ref="B137:B139"/>
    <mergeCell ref="B150:B152"/>
    <mergeCell ref="B91:B96"/>
    <mergeCell ref="B98:B109"/>
    <mergeCell ref="B111:B113"/>
    <mergeCell ref="A27:A41"/>
    <mergeCell ref="B27:B30"/>
    <mergeCell ref="B32:B35"/>
    <mergeCell ref="A44:A56"/>
    <mergeCell ref="B44:B47"/>
    <mergeCell ref="B49:B50"/>
    <mergeCell ref="A5:A24"/>
    <mergeCell ref="B5:B6"/>
    <mergeCell ref="B8:B9"/>
    <mergeCell ref="B11:B12"/>
    <mergeCell ref="B14:B15"/>
    <mergeCell ref="B17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M.31 Budget annuel d'un 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NURY, Jean-Christophe</dc:creator>
  <cp:lastModifiedBy>MP</cp:lastModifiedBy>
  <dcterms:created xsi:type="dcterms:W3CDTF">2017-10-30T16:43:48Z</dcterms:created>
  <dcterms:modified xsi:type="dcterms:W3CDTF">2019-04-03T10:27:01Z</dcterms:modified>
</cp:coreProperties>
</file>